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0" windowWidth="12765" windowHeight="118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4" i="1" l="1"/>
  <c r="H163" i="1" s="1"/>
  <c r="H16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7" i="1"/>
  <c r="F156" i="1"/>
  <c r="F155" i="1"/>
  <c r="F151" i="1"/>
  <c r="F150" i="1"/>
  <c r="F57" i="1"/>
  <c r="F53" i="1"/>
  <c r="F52" i="1"/>
  <c r="F51" i="1"/>
  <c r="F47" i="1"/>
  <c r="F31" i="1"/>
  <c r="F22" i="1"/>
  <c r="F147" i="1" l="1"/>
  <c r="A147" i="1"/>
  <c r="A148" i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F149" i="1"/>
  <c r="F148" i="1"/>
  <c r="F154" i="1" l="1"/>
  <c r="F161" i="1" l="1"/>
  <c r="F158" i="1"/>
  <c r="F159" i="1"/>
  <c r="F160" i="1"/>
  <c r="F130" i="1"/>
  <c r="F114" i="1"/>
  <c r="F117" i="1"/>
  <c r="F113" i="1"/>
  <c r="F107" i="1"/>
  <c r="F91" i="1"/>
  <c r="F145" i="1"/>
  <c r="F146" i="1"/>
  <c r="F135" i="1"/>
  <c r="F136" i="1"/>
  <c r="F88" i="1"/>
  <c r="F89" i="1"/>
  <c r="F90" i="1"/>
  <c r="F92" i="1"/>
  <c r="F29" i="1"/>
  <c r="F143" i="1"/>
  <c r="F140" i="1"/>
  <c r="F142" i="1"/>
  <c r="F141" i="1"/>
  <c r="F139" i="1"/>
  <c r="F138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10" i="1"/>
  <c r="F45" i="1"/>
  <c r="A133" i="1"/>
  <c r="A134" i="1"/>
  <c r="A129" i="1"/>
  <c r="A130" i="1"/>
  <c r="F129" i="1"/>
  <c r="F120" i="1"/>
  <c r="F121" i="1"/>
  <c r="F122" i="1"/>
  <c r="F123" i="1"/>
  <c r="F124" i="1"/>
  <c r="A111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F105" i="1"/>
  <c r="F106" i="1"/>
  <c r="F108" i="1"/>
  <c r="F110" i="1"/>
  <c r="F111" i="1"/>
  <c r="F112" i="1"/>
  <c r="F115" i="1"/>
  <c r="F116" i="1"/>
  <c r="F118" i="1"/>
  <c r="A104" i="1"/>
  <c r="A105" i="1"/>
  <c r="A106" i="1"/>
  <c r="A107" i="1"/>
  <c r="A108" i="1"/>
  <c r="F100" i="1"/>
  <c r="F99" i="1"/>
  <c r="F93" i="1"/>
  <c r="F95" i="1"/>
  <c r="A84" i="1"/>
  <c r="A85" i="1"/>
  <c r="A86" i="1"/>
  <c r="A87" i="1"/>
  <c r="A88" i="1"/>
  <c r="A89" i="1" s="1"/>
  <c r="A90" i="1" s="1"/>
  <c r="A91" i="1" s="1"/>
  <c r="A92" i="1" s="1"/>
  <c r="A93" i="1" s="1"/>
  <c r="A96" i="1"/>
  <c r="A97" i="1" s="1"/>
  <c r="A98" i="1" s="1"/>
  <c r="A99" i="1" s="1"/>
  <c r="A100" i="1" s="1"/>
  <c r="A79" i="1"/>
  <c r="A80" i="1"/>
  <c r="F72" i="1"/>
  <c r="F73" i="1"/>
  <c r="F74" i="1"/>
  <c r="F75" i="1"/>
  <c r="F76" i="1"/>
  <c r="F78" i="1"/>
  <c r="F79" i="1"/>
  <c r="F80" i="1"/>
  <c r="F83" i="1"/>
  <c r="F84" i="1"/>
  <c r="F85" i="1"/>
  <c r="F86" i="1"/>
  <c r="F87" i="1"/>
  <c r="F70" i="1"/>
  <c r="F71" i="1"/>
  <c r="F96" i="1"/>
  <c r="F97" i="1"/>
  <c r="F98" i="1"/>
  <c r="F103" i="1"/>
  <c r="F104" i="1"/>
  <c r="F119" i="1"/>
  <c r="F125" i="1"/>
  <c r="F8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F157" i="1"/>
  <c r="F144" i="1"/>
  <c r="F137" i="1"/>
  <c r="F133" i="1"/>
  <c r="F128" i="1"/>
  <c r="F132" i="1"/>
  <c r="F50" i="1"/>
  <c r="F49" i="1"/>
  <c r="F48" i="1"/>
  <c r="F46" i="1"/>
  <c r="F44" i="1"/>
  <c r="F43" i="1"/>
  <c r="F42" i="1"/>
  <c r="F35" i="1"/>
  <c r="F36" i="1"/>
  <c r="F37" i="1"/>
  <c r="F38" i="1"/>
  <c r="F32" i="1"/>
  <c r="F33" i="1"/>
  <c r="F34" i="1"/>
  <c r="F39" i="1"/>
  <c r="F28" i="1"/>
  <c r="F30" i="1"/>
  <c r="F23" i="1"/>
  <c r="F24" i="1"/>
  <c r="F25" i="1"/>
  <c r="F26" i="1"/>
  <c r="F19" i="1"/>
  <c r="F27" i="1"/>
  <c r="F40" i="1"/>
  <c r="F14" i="1"/>
  <c r="F15" i="1"/>
  <c r="F16" i="1"/>
  <c r="F17" i="1"/>
  <c r="F9" i="1"/>
  <c r="F11" i="1"/>
  <c r="F12" i="1"/>
  <c r="F13" i="1"/>
  <c r="F18" i="1"/>
  <c r="F41" i="1"/>
  <c r="F134" i="1"/>
  <c r="F7" i="1"/>
  <c r="A135" i="1"/>
  <c r="A136" i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F162" i="1" l="1"/>
  <c r="F164" i="1" s="1"/>
  <c r="F163" i="1" s="1"/>
</calcChain>
</file>

<file path=xl/sharedStrings.xml><?xml version="1.0" encoding="utf-8"?>
<sst xmlns="http://schemas.openxmlformats.org/spreadsheetml/2006/main" count="443" uniqueCount="302">
  <si>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</si>
  <si>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</si>
  <si>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</si>
  <si>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</si>
  <si>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</si>
  <si>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</si>
  <si>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</si>
  <si>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</si>
  <si>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шт</t>
  </si>
  <si>
    <t xml:space="preserve">Розрахунок бюджету проєкту </t>
  </si>
  <si>
    <t>Непередбачені витрати (10%):</t>
  </si>
  <si>
    <t>посл</t>
  </si>
  <si>
    <t>Ноутбук Asus Laptop M515DA-EJ228T (90NB0T41-M11010) Slate Grey</t>
  </si>
  <si>
    <t>Назва  проєкту "Кабінет технологій для дівчат" в КЗО СЗШ №15</t>
  </si>
  <si>
    <t>Обробка харчових продуктів</t>
  </si>
  <si>
    <t>ОБЛАДНАННЯ СПЕЦІАЛІЗОВАНЕ</t>
  </si>
  <si>
    <t>https://bt.rozetka.com.ua/electrolux_ekc952901w/p26529065/</t>
  </si>
  <si>
    <t>https://bt.rozetka.com.ua/sharp_sj-t1227m5w-ua/p54895818/</t>
  </si>
  <si>
    <t>https://bt.rozetka.com.ua/philips_hd9318_20/p253974016</t>
  </si>
  <si>
    <t>https://rozetka.com.ua/283220423/p283220423</t>
  </si>
  <si>
    <t>https://bt.rozetka.com.ua/electrolux_ehda_w2500/p11710444</t>
  </si>
  <si>
    <t>https://bt.rozetka.com.ua/mikrovolnovaa-pec-bosch-hmt-72m450/g23794921/</t>
  </si>
  <si>
    <t>https://bt.rozetka.com.ua/140084121/p140084121</t>
  </si>
  <si>
    <t>https://bt.rozetka.com.ua/208600375/p208600375</t>
  </si>
  <si>
    <t>https://bt.rozetka.com.ua/bosch_tsm6a011w/p52095732</t>
  </si>
  <si>
    <t>ПРИЛАДДЯ</t>
  </si>
  <si>
    <t>Інвентар</t>
  </si>
  <si>
    <t xml:space="preserve">Ложка столова </t>
  </si>
  <si>
    <t xml:space="preserve">Скатертина із тканини </t>
  </si>
  <si>
    <t>https://jysk.ua/dlya-domu/skatertini/skatertini/skatertina-osp-140x240sm-biliy-siriy</t>
  </si>
  <si>
    <t>Скатертина (анті-пляма)</t>
  </si>
  <si>
    <t>https://jysk.ua/dlya-domu/skatertini/skatertini/skatertina-agermynte-140x240sm-llyaniy</t>
  </si>
  <si>
    <t xml:space="preserve">Підставка під посуд </t>
  </si>
  <si>
    <t>https://jysk.ua/dlya-domu/skatertini/pidstavki/pidstavka-artiskokk-30x43sm-siriy</t>
  </si>
  <si>
    <t xml:space="preserve">Серветка із тканини </t>
  </si>
  <si>
    <t>https://epicentrk.ua/shop/salfetka-30-02-000-584-76-45-45-sm-galereya-lonu.html</t>
  </si>
  <si>
    <t>Серветка із тканини</t>
  </si>
  <si>
    <t>https://epicentrk.ua/shop/salfetka-lnyanaya-galereya-lna-45x45-sm-krasnyy.html</t>
  </si>
  <si>
    <t>Друковані таблиці</t>
  </si>
  <si>
    <t>Комплект стендів "Обслуговуючі види праці для дівчат"</t>
  </si>
  <si>
    <t>компл</t>
  </si>
  <si>
    <t>https://b-pro.com.ua/katalog/trudove-navchannya/komplekt-stendiv-obslugovuyuchi-vidi-praci</t>
  </si>
  <si>
    <t>https://stend-osvita.com/index.php?page=shop.product_details&amp;flypage=flypage.tpl&amp;product_id=1698&amp;category_id=25&amp;option=com_virtuemart&amp;Itemid=78</t>
  </si>
  <si>
    <t>https://stend-osvita.com/index.php?page=shop.product_details&amp;flypage=flypage.tpl&amp;product_id=508&amp;category_id=25&amp;option=com_virtuemart&amp;Itemid=78</t>
  </si>
  <si>
    <t xml:space="preserve">Обробка текстильних матеріалів </t>
  </si>
  <si>
    <t xml:space="preserve"> ОБЛАДНАННЯ СПЕЦІАЛІЗОВАНЕ </t>
  </si>
  <si>
    <t xml:space="preserve">Машина швейна побутова з електричним приводом </t>
  </si>
  <si>
    <t>https://umschool.com.ua/ua/produkciya/trudove-navchannya/maneken/shvejna-mashina1</t>
  </si>
  <si>
    <t>Технічні засоби навчання</t>
  </si>
  <si>
    <t>https://rozetka.com.ua/asus_90nb0t41_m11010/p291514413/</t>
  </si>
  <si>
    <t>https://rozetka.com.ua/rowenta_compact_power_xxl_ro4881ea/p200394805/</t>
  </si>
  <si>
    <t>HP Smart Tank 530 Wireless (4SB24A)</t>
  </si>
  <si>
    <t>https://rozetka.com.ua/hp_4sb24a/p121599706/</t>
  </si>
  <si>
    <t>Установка проектора</t>
  </si>
  <si>
    <t xml:space="preserve">Дошка прасувальна напільна </t>
  </si>
  <si>
    <t>https://umschool.com.ua/ua/produkciya/trudove-navchannya/maneken/doshka-prasuvalna</t>
  </si>
  <si>
    <t>Манекен 44 розміру навчальний</t>
  </si>
  <si>
    <t>https://umschool.com.ua/ua/produkciya/trudove-navchannya/maneken/maneken1</t>
  </si>
  <si>
    <t xml:space="preserve">Щітка платяна </t>
  </si>
  <si>
    <t xml:space="preserve">Щітка-зметка </t>
  </si>
  <si>
    <t>Інструменти</t>
  </si>
  <si>
    <t xml:space="preserve">Ножиці "зигзаг" </t>
  </si>
  <si>
    <t xml:space="preserve">Ножиці кравця </t>
  </si>
  <si>
    <t>https://bt.rozetka.com.ua/259602981/p259602981/</t>
  </si>
  <si>
    <t>https://bt.rozetka.com.ua/239635603/p239635603/</t>
  </si>
  <si>
    <t xml:space="preserve">Різець кравецький </t>
  </si>
  <si>
    <t xml:space="preserve">Голка машинна N 90 </t>
  </si>
  <si>
    <t xml:space="preserve">Ковпак шпульний </t>
  </si>
  <si>
    <t>Набір класного інструменту (метр демонстраційний  трикутник 45*45, трикутник 30*60 , циркуль,транспортир )</t>
  </si>
  <si>
    <t>https://www.osvito.com/products/13518-komplekt-izmeritelnyh-priborov-teacher-dlya-shkolnoy-doski</t>
  </si>
  <si>
    <t xml:space="preserve">Набір Лекал </t>
  </si>
  <si>
    <t>https://bt.rozetka.com.ua/samsung_ww80r42lhfwdua/p98577178</t>
  </si>
  <si>
    <t xml:space="preserve">Лінійка закрійна 1 - 4 </t>
  </si>
  <si>
    <t xml:space="preserve">Стрічка сантиметрова </t>
  </si>
  <si>
    <t>https://umschool.com.ua/ua/produkciya/trudove-navchannya/maneken/strichka-vimiryuvalna-z-santimetrovimi-podilkami</t>
  </si>
  <si>
    <t xml:space="preserve">Лупа  </t>
  </si>
  <si>
    <t>https://rozetka.com.ua/235913827/p235913827/</t>
  </si>
  <si>
    <t xml:space="preserve">Набір гачків для в'язання </t>
  </si>
  <si>
    <t>https://rozetka.com.ua/246128995/p246128995/</t>
  </si>
  <si>
    <t>набір</t>
  </si>
  <si>
    <t xml:space="preserve">Набір дротиків для в'язання </t>
  </si>
  <si>
    <t>https://rozetka.com.ua/226512505/p226512505/</t>
  </si>
  <si>
    <t xml:space="preserve">Скрині для зберігання матеріалів </t>
  </si>
  <si>
    <t>https://umschool.com.ua/ua/produkciya/pochatkova-shkola/kontejneri-smart-box/skrinya-dlya-zberigannya-14-l1</t>
  </si>
  <si>
    <t>ОБ'ЄКТИ НАТУРАЛЬНІ</t>
  </si>
  <si>
    <t>Предмети промислової сировини (колекції)</t>
  </si>
  <si>
    <t>Колекція льону</t>
  </si>
  <si>
    <t>Колекція бавовни</t>
  </si>
  <si>
    <t>Колекція вовни</t>
  </si>
  <si>
    <t>Дошка аудиторна (крейда) 1500х1000</t>
  </si>
  <si>
    <t>https://b-pro.com.ua/katalog/mebli1/auditorni-doshki/doshka-auditorna-krejda-1500h1000</t>
  </si>
  <si>
    <t>https://elizlabs.com.ua/ua/produkti/pochatkova-shkola/zberigannya-ta-organizaciya-seredovishha/vizok-metalevij-dlya-zberigannya-didaktichnogo-materialu-z-12-skrini-f2</t>
  </si>
  <si>
    <t>https://elizlabs.com.ua/ua/produkti/idalnya/mebli/komplekt-mebliv-stil-6-stilciv</t>
  </si>
  <si>
    <t>Плита електрична ELECTROLUX EKC952901W</t>
  </si>
  <si>
    <t>Електро чайник Philips HD9318/20</t>
  </si>
  <si>
    <t>Електрорушник  ELECTROLUX EHDA/W 2500</t>
  </si>
  <si>
    <t>Холодильник SHARP SJ-T1227M5W-UA</t>
  </si>
  <si>
    <t>Мікрохвильова піч BOSCH HMT72M450</t>
  </si>
  <si>
    <t>https://bt.rozetka.com.ua/scarlett_sc-tm11008/p9971693/</t>
  </si>
  <si>
    <t xml:space="preserve">Кофемолка BOSCH TSM6A011W
</t>
  </si>
  <si>
    <t>https://www.foxtrot.com.ua/ru/shop/kyhonnye_vesy_kenwood_ds401.html</t>
  </si>
  <si>
    <t>https://bt.rozetka.com.ua/grunhelm_gec15/p106533999/</t>
  </si>
  <si>
    <t>Кофеварка эспрессо GRUNHELM GEC15</t>
  </si>
  <si>
    <t>Тостер SCARLETT SC-TM11008</t>
  </si>
  <si>
    <t>Іструкції з безпеки під час приготування їжі та роботі з тканин</t>
  </si>
  <si>
    <t>https://bt.rozetka.com.ua/280871973/p280871973/</t>
  </si>
  <si>
    <t>Оверлок SINGER T-80D (163183)</t>
  </si>
  <si>
    <t>https://bt.rozetka.com.ua/tefal_easygliss_plus_fv5735/p191435294/</t>
  </si>
  <si>
    <t>https://bt.rozetka.com.ua/philips_azur_gc4556_20/p69938990/?gclid=CjwKCAjwqvyFBhB7EiwAER786T9I4VsCP3eGCcBa27foorVPp18r_uPlwZ4kDcELMpocWFCi4ncbXRoCP_gQAvD_BwE</t>
  </si>
  <si>
    <t>https://bt.rozetka.com.ua/samsung_ww80r42lhfwdua/p98577178/</t>
  </si>
  <si>
    <t>https://www.osvito.com/products/2191-doska-probkovaya-100h150</t>
  </si>
  <si>
    <t>Доска пробковая 100х150</t>
  </si>
  <si>
    <t>https://mebel-ts.com.ua/mebel-dlya-uchebnih-zavedeniy/mebel-dlya-stolovoy/stol-obedenniy1</t>
  </si>
  <si>
    <t>https://dimposudu.ua/ru/nabir-posudu-vincent-8-pr-vc-3030</t>
  </si>
  <si>
    <t>https://dimposudu.ua/ru/skovoroda-lessner-stone-line-new-28-sm-88375-28</t>
  </si>
  <si>
    <t>Середня Сковорода Lessner Stone Line New 24 см (88375-24) з кришкою</t>
  </si>
  <si>
    <t>https://dimposudu.ua/ru/skovoroda-lessner-stone-line-new-24-sm-88375-24</t>
  </si>
  <si>
    <t>Мала Сковорода Lessner Stone Line New 24 см (88375-24) з кришкою</t>
  </si>
  <si>
    <t>Ножезаточувач Точилка для ножей Vincent (VC-2070)</t>
  </si>
  <si>
    <t>https://dimposudu.ua/ru/tochylka-dlya-nozhiv-vincent-vc-2070</t>
  </si>
  <si>
    <t>https://dimposudu.ua/ru/koloda-pidstavka-dlya-nozhiv-vincent-11kh22-5-sm-vc-6198</t>
  </si>
  <si>
    <t>https://dimposudu.ua/ru/nabir-nozhiv-z-koroziinostiikoyi-stali-vincent-fiesta-z-pokryttyam-non-stick-6-pr-vc-6200</t>
  </si>
  <si>
    <t>https://dimposudu.ua/ru/nozhyci-kukhonni-lessner-77842</t>
  </si>
  <si>
    <t>https://dimposudu.ua/ru/tarilka-obidnya-luminarc-everyday-kruhla-24-sm-g0564</t>
  </si>
  <si>
    <t>https://dimposudu.ua/ru/tarilka-desertna-luminarc-everyday-kruhla-19-5-sm-g0565</t>
  </si>
  <si>
    <t>https://dimposudu.ua/ru/tarilka-hlyboka-arcopal-zelie-kruhla-20-sm-l4003</t>
  </si>
  <si>
    <t>Салатник Luminarc Diwali Granit 21 см (P0872)</t>
  </si>
  <si>
    <t>https://dimposudu.ua/ru/salatnyk-luminarc-diwali-granit-21-sm-p0872</t>
  </si>
  <si>
    <t>https://dimposudu.ua/ru/menazhnycya-fihurna-wilmax-22kh22-sm-wl-992649</t>
  </si>
  <si>
    <t>https://dimposudu.ua/ru/menazhnycya-trykutna-wilmax-24-sm-wl-992585</t>
  </si>
  <si>
    <t>https://dimposudu.ua/ru/terka-z-plastyk-ruchkoyu-vincent-6-hran-vc-1141</t>
  </si>
  <si>
    <t>https://dimposudu.ua/ru/nabir-nozhiv-stolovykh-wilmax-stella-color-22-sm-6-sht-wl-999100-6c</t>
  </si>
  <si>
    <t>https://dimposudu.ua/ru/nabir-lozhok-chainykh-wilmax-stella-color-16-sm-6-sht-wl-999103-6c</t>
  </si>
  <si>
    <t>https://dimposudu.ua/ru/nabir-nozhiv-desertnykh-wilmax-stella-color-20-5-sm-6-sht-wl-999106-6c</t>
  </si>
  <si>
    <t>https://dimposudu.ua/ru/nabir-lozhok-kavovykh-wilmax-stella-color-11-5-sm-6-sht-wl-999105-6c</t>
  </si>
  <si>
    <t>https://dimposudu.ua/ru/nabir-vydelok-stolovykh-vincent-3-sht-vc-7056-2-3</t>
  </si>
  <si>
    <t>https://dimposudu.ua/ru/nabir-vydelok-desertnykh-u-korobci-lessner-melissa-6-sht-61429</t>
  </si>
  <si>
    <t>https://bt.rozetka.com.ua/moulinex-ce7011/p248651/</t>
  </si>
  <si>
    <t>https://m555.com.ua/catalog/konteynery_mnogofunktsionalnye_dlya_biznesa_i_doma/korziny_dlya_segregatsii_otkhodov/nabor_segregatsii_otkhodov_2_kh_28_l_2_kh_45_l_col_v_001.html</t>
  </si>
  <si>
    <t>Набір сегрегації відходів 2 х 28 л 2 х 45 л COL v.001</t>
  </si>
  <si>
    <t>Мультиварка-скороварка MOULINEX Cook4Me CE7011</t>
  </si>
  <si>
    <t>Велика,Сковорода Lessner Stone Line New 28 см (88375-28) з кришкою</t>
  </si>
  <si>
    <t>Механічне сито для просіювання борошна та цукрової пудри, чашка сито з ручкою Vincent</t>
  </si>
  <si>
    <t>https://rozetka.com.ua/ua/259984186/p259984186/</t>
  </si>
  <si>
    <t>Друшлаг металевий Actuel 24 см</t>
  </si>
  <si>
    <t>https://rozetka.com.ua/ua/224538415/p224538415/</t>
  </si>
  <si>
    <t>Форма Ballarini для запікання роз'ємна 26 см 2в1 PATISSERIE (1AG750.26/1001326)</t>
  </si>
  <si>
    <t>https://rozetka.com.ua/ua/277318093/p277318093/</t>
  </si>
  <si>
    <t>Килимок під гаряче AMT GastroGuss силіконовий (Kue-007)</t>
  </si>
  <si>
    <t>https://rozetka.com.ua/ua/244721011/p244721011/</t>
  </si>
  <si>
    <t>Таця Krauff 52.8х32.4 см (29-261-008)</t>
  </si>
  <si>
    <t>https://rozetka.com.ua/ua/krauff_29_261_008/p287745058/</t>
  </si>
  <si>
    <t>Набір для солі та перцю на підставці Wilmax 4 предмети (WL-996005)</t>
  </si>
  <si>
    <t>https://rozetka.com.ua/ua/wilmax_wl_996005/p34560727/</t>
  </si>
  <si>
    <t>Миска для збивання міксером Hendi 1.4 л Сталева (517208)</t>
  </si>
  <si>
    <t>https://rozetka.com.ua/ua/hendi_517208/p49519262/</t>
  </si>
  <si>
    <t>Миска для збивання міксером Hendi 3.3 л Сталева (517406)</t>
  </si>
  <si>
    <t>https://rozetka.com.ua/ua/hendi_517406/p49519278/</t>
  </si>
  <si>
    <t>Обладнання, меблі</t>
  </si>
  <si>
    <t>Wilmax чайник 650 мл WL-994008/1C</t>
  </si>
  <si>
    <t>https://rozetka.com.ua/ua/295133293/p295133293/</t>
  </si>
  <si>
    <t>Мірна склянка PYREX CLASSIC (0.5 л) (6181817)</t>
  </si>
  <si>
    <t>https://rozetka.com.ua/ua/196318368/p196318368/</t>
  </si>
  <si>
    <t>Набір кухонних приборів із силікону SiliconGoods лопатка + пензлик 440</t>
  </si>
  <si>
    <t>https://rozetka.com.ua/ua/292943288/p292943288/</t>
  </si>
  <si>
    <t>Набір кухонного приладдя на підставці Krauff 6 предметів (29-301-016)</t>
  </si>
  <si>
    <t>https://rozetka.com.ua/ua/krauff_29_301_016/p278559863/</t>
  </si>
  <si>
    <t>Набір кухонного приладдя Преміум Herisson EZ-0505 - 8 пр. набір кухарський</t>
  </si>
  <si>
    <t>https://rozetka.com.ua/ua/245949619/p245949619/</t>
  </si>
  <si>
    <t>Жолобковий ніж для чистки овочів PRESTO</t>
  </si>
  <si>
    <t>http://www.trosti.com.ua/ua/jelobkoviynoj.html</t>
  </si>
  <si>
    <t>Ніж для хліба з коррозійностійкої сталі Vincent Fiesta з покриттям non-stick 20 см (VC-6203)</t>
  </si>
  <si>
    <t>https://dimposudu.ua/ru/nizh-dlya-khliba-z-koroziinostiikoyi-stali-vincent-fiesta-z-pokryttyam-non-stick-20-sm-vc-6203</t>
  </si>
  <si>
    <t>https://rozetka.com.ua/ua/123421420/p123421420/</t>
  </si>
  <si>
    <t>Мішок кондитерський Kamille KAMILLE 7779</t>
  </si>
  <si>
    <t>https://rozetka.com.ua/ua/278955908/p278955908/</t>
  </si>
  <si>
    <t>Набір чайний (LM-3380Ph-3004j) Luminarc Essence 220 мл, 6 шт.</t>
  </si>
  <si>
    <t>https://rozetka.com.ua/ua/285949443/p285949443/</t>
  </si>
  <si>
    <t>Сервіз столовий Arcopal Zelie з 19 предметів (L4123)</t>
  </si>
  <si>
    <t>https://rozetka.com.ua/ua/arcopal_l4123/p28462889/</t>
  </si>
  <si>
    <t>Набір ножів з коррозійностійкої сталі Vincent Fiesta з покриттям non-stick 6 пр. (VC-6200)</t>
  </si>
  <si>
    <t>Ножиці кухонні Lessner (77842)</t>
  </si>
  <si>
    <t>Набір ложек кофейних Wilmax Stella Color 11,5 см 6 шт. (WL-999105/6C)</t>
  </si>
  <si>
    <t>Качалки (качалки) кондитерські для тіста Feelwood, бук</t>
  </si>
  <si>
    <t>Чайник заварочный Wilmax 700 мл (WL-994004/1C)</t>
  </si>
  <si>
    <t>https://dimposudu.ua/ru/chainyk-zavaryuvalnyi-wilmax-700-ml-wl-994004-1c</t>
  </si>
  <si>
    <t>Набір Wilmax чайник і молочник WL-995024/2C</t>
  </si>
  <si>
    <t>https://rozetka.com.ua/ua/295133003/p295133003/</t>
  </si>
  <si>
    <t>Комплект стендів для кухарів «Технології приготування»</t>
  </si>
  <si>
    <t>Пральна машина вузька SAMSUNG WW80R42LHFWDUA</t>
  </si>
  <si>
    <t>Екран для проекції 2E. Артикул: 32147</t>
  </si>
  <si>
    <t>https://elizlabs.com.ua/ua/produkti/inklyuziya/tehnika-obladnannya-ta-programne-zabezpechennya/ekran-dlya-proektora-z-mehanizmom-povernennya</t>
  </si>
  <si>
    <t>Довгофокусний проектор EPSON. Артикул: 90361</t>
  </si>
  <si>
    <t>https://elizlabs.com.ua/ua/produkti/interaktiv/projectors/dovgofokusnij-proektor-epson</t>
  </si>
  <si>
    <t>Комплект Меблі (стіл+6 стільців) столовий. (Розміри: (1300х700х760h). Стільниця з ДСП, покритого ламінатом.Сидіння стільця м'яке, металевий каркас чорна емаль).</t>
  </si>
  <si>
    <t xml:space="preserve"> Мобільний стелаж металевий для зберігання дидактичного матеріалу  (з 12 контейнерами F2)</t>
  </si>
  <si>
    <t>https://mebel-ts.com.ua/ua/mebel-dlya-uchebnih-zavedeniy/parti/parta-uchenicheskaya-1-mestnaya-transformer</t>
  </si>
  <si>
    <t>https://mebel-ts.com.ua/ua/mebel-dlya-uchebnih-zavedeniy/stulya/stul-p-obraznyj-na-krugloj-trube</t>
  </si>
  <si>
    <t>Стілець П-подібний на круглій трубі, колір каркасу сірий (сидіння й спинка виготовлені з гнуто-клеєної фанери, товщиною 8/10 мм, покритої безбарвним лаком).  4-6 вік. категорія</t>
  </si>
  <si>
    <t xml:space="preserve">Стіл робочий з тумбою і 3-ма шухлядами (колір ДСП дуб молочній). </t>
  </si>
  <si>
    <t>https://mebel-ts.com.ua/ua/mebel-dlya-ofisov/stoli-rabochie/4</t>
  </si>
  <si>
    <t xml:space="preserve">Тумба мобільна з додатковою полицею (колір ДСП дуб молочній). </t>
  </si>
  <si>
    <t>https://mebel-ts.com.ua/ua/mebel-dlya-ofisov/tumbi/tumba-mobilnaya-3</t>
  </si>
  <si>
    <t xml:space="preserve">Стілець "Ера" (колір матеріалу чорно-білий, кол.каркасу хром). </t>
  </si>
  <si>
    <t>https://mebel-ts.com.ua/ua/mebel-dlya-ofisov/kresla-dlya-rukovoditelya-i-personala/era</t>
  </si>
  <si>
    <t>Стелаж для документів (колір ДСП дуб молочній), 740х370х1850 мм</t>
  </si>
  <si>
    <t>https://mebel-ts.com.ua/ua/mebel-dlya-ofisov/shkafi-dlya-dokumentov/stellazh-dlya-dokumentov</t>
  </si>
  <si>
    <t>https://dimposudu.ua/ru/lotok-dlya-zapikannya-pryamokutnyi-simax-3-5-l-s7296</t>
  </si>
  <si>
    <t>https://dimposudu.ua/ru/susharka-dlya-posudu-metaleva-z-plastykovym-piddonom-vincent-vc-1010</t>
  </si>
  <si>
    <t xml:space="preserve"> Салатник Milika Loft Pink 14 см (M0450-13052)</t>
  </si>
  <si>
    <t>https://dimposudu.ua/ru/salatnyk-milika-loft-pink-14-sm-m0450-13052</t>
  </si>
  <si>
    <t>Клеевой пистолет Sigma 11.2 мм 200 Вт с выключателем (2721141)</t>
  </si>
  <si>
    <t>https://rozetka.com.ua/sigma_2721141/p11707987/</t>
  </si>
  <si>
    <t>Сетевой фильтр-удлинитель СolorWay 4 розетки/4 USB White (CW-CHE44W)</t>
  </si>
  <si>
    <t>https://rozetka.com.ua/colorway_cw_che44w/p28199225/</t>
  </si>
  <si>
    <t>Сетевой фильтр Gembird SPG5-G-10MG 10 м 5 розеток</t>
  </si>
  <si>
    <t>https://rozetka.com.ua/gembird_spg5_g_10mg/p74619006/</t>
  </si>
  <si>
    <t>https://rozetka.com.ua/schneider_st9455w/p100774039/</t>
  </si>
  <si>
    <t>https://dimposudu.ua/ru/sklyanka-nyzka-luminarc-equip-home-280-ml-j6763</t>
  </si>
  <si>
    <t>https://dimposudu.ua/ru/sklyanka-vysoka-luminarc-equip-home-350-ml-j6761</t>
  </si>
  <si>
    <t>https://www.mebelok.com/kyhnya-vintaj-rigoletto-svetlii--rigoletto-tyomnii-42-m/</t>
  </si>
  <si>
    <t>https://bt.rozetka.com.ua/franke_logica_line_llx_611_79_101_0073_531/p293939/</t>
  </si>
  <si>
    <t>https://bt.rozetka.com.ua/269673646/p269673646/</t>
  </si>
  <si>
    <t>https://rozetka.com.ua/223651573/p223651573/</t>
  </si>
  <si>
    <t>https://bt.rozetka.com.ua/144337951/p144337951/</t>
  </si>
  <si>
    <t>Бойлер BOSCH TR1000T 50 SB Tronic 1000 T слим</t>
  </si>
  <si>
    <t>Кабель силовой монолит ЗЗЦМ ВВГнгд 2х2,5 медь</t>
  </si>
  <si>
    <t>м</t>
  </si>
  <si>
    <t>https://epicentrk.ua/shop/kabel-silovoy-vvgngd-2kh2-5.html</t>
  </si>
  <si>
    <t>https://epicentrk.ua/shop/shchitok-raspredelitelnyy-12-modulnyy-makel-63112.html</t>
  </si>
  <si>
    <t>https://epicentrk.ua/shop/avtomaticheskiy-vyklyuchatel-electrohouse-eh-3-16.html</t>
  </si>
  <si>
    <t>https://rozetka.com.ua/irak_plastik_4656kmd/p18022092/</t>
  </si>
  <si>
    <t>https://rozetka.com.ua/irak_plastik_4669kmd/p18029448/</t>
  </si>
  <si>
    <t xml:space="preserve">Чайник Krauff зі свистком 3 л (26-298-002)
</t>
  </si>
  <si>
    <t>Міні-піч електродуховка CLATRONIC MPO 3520 Black</t>
  </si>
  <si>
    <t>Блендер з чашею міксер подрібнювач міні комбайн ручний погружний Domotec MS-5103 3в1 500 Вт</t>
  </si>
  <si>
    <t xml:space="preserve">Ваги кухонні KENWOOD DS401
</t>
  </si>
  <si>
    <t>Лоток для запікання прямокутний Simax 3,5 л (s7296)</t>
  </si>
  <si>
    <t>Сушилка для посуду металева з пластиковим піддоном  Vincent (VC-1010) Настільна</t>
  </si>
  <si>
    <t>Сушилка для посуду вбудована</t>
  </si>
  <si>
    <t>Набір каструль Vincent 4 шт. з кришками (VC-3030)(4 каструлі — 1,9 л, 2,6 л, 3,6 л, 6,1 л)</t>
  </si>
  <si>
    <t>https://epicentrk.ua/shop/lozhka-stolovaya-r030u001-1-pinti-inox.html</t>
  </si>
  <si>
    <t>Набір ложек чайних Wilmax Stella Color 16 см 6 шт. (WL-999103/6C)</t>
  </si>
  <si>
    <t>Набір виделок десертних у коробці Lessner Melissa 6 шт. (61429)</t>
  </si>
  <si>
    <t>Набір виделок столових Vincent 3 шт. (VC-7056-2-3)</t>
  </si>
  <si>
    <t>Набір ножей десертних Wilmax Stella Color 20,5 см 6 шт. (WL-999106/6C)</t>
  </si>
  <si>
    <t>Набір ножей столових Wilmax Stella Color 22 см 6 шт. (WL-999100/6C)</t>
  </si>
  <si>
    <t>Набір для напоїв Luminarc Angelique Turquoise 7 пр. (P6286)</t>
  </si>
  <si>
    <t>Стакан низький Luminarc Equip Home 280 мл (J6763)</t>
  </si>
  <si>
    <t>Колода-підставка під ножі Vincent 11х22,5 см (VC-6198)</t>
  </si>
  <si>
    <t>Тарілка десертна Luminarc Everyday кругла 19,5 см (G0565)</t>
  </si>
  <si>
    <t>Тарілка обідня Luminarc Everyday кругла 24 см (G0564)</t>
  </si>
  <si>
    <t>Тарілка глибока Arcopal Zelie кругла 20 см (L4003)</t>
  </si>
  <si>
    <t>Менажниця трикутна Wilmax 24 см (WL-992585)</t>
  </si>
  <si>
    <t>Менажница фігурна Wilmax 22х22 см (WL-992649)</t>
  </si>
  <si>
    <t>Терка з пластиковою ручкою Vincent 6 гран. (VC-1141)</t>
  </si>
  <si>
    <t>Праска електрична з терморегулятором і парозволожувачем  PHILIPS Azur GC4556/20</t>
  </si>
  <si>
    <t>Праска TEFAL Easygliss Plus FV5735</t>
  </si>
  <si>
    <t>Установка пральної машини</t>
  </si>
  <si>
    <t>Пилосос  без мішка ROWENTA Compact Power XXL RO4881EA</t>
  </si>
  <si>
    <t>Настінне дзеркало в повний зріст 210-1 MiroRika 180x70 білий</t>
  </si>
  <si>
    <t>https://epicentrk.ua/shop/schetka-dlya-mytya-posudy-mopex-14-sm-1-sht.html?ssh=new&amp;gclid=Cj0KCQjwk4yGBhDQARIsACGfAetKr8KUSJJVzlk8RBklwpGLVfxu26qfobLbgCvi8oPy3jgj16BtvJAaAnOLEALw_wcB</t>
  </si>
  <si>
    <t>https://prom.ua/p962443437-schetka-smetka-ryadnaya.html?</t>
  </si>
  <si>
    <t>Щітка для одягу</t>
  </si>
  <si>
    <t>https://hotel-service.com.ua/ru/hotel-cosmetic/3078-sshetka-dlya-odezhdy-26-sm-s-derevyannoj-ruchkoj.html</t>
  </si>
  <si>
    <t>https://sindtex.com.ua/ua/p1102801482-kopir-shvejnyj-kopirovalnyj.html?source=merchant_center&amp;gclid=Cj0KCQjwk4yGBhDQARIsACGfAev4LHI7QKs9k6lRFbYAVuMjNHryNvGvHNPvmggIUrtluZe2BWrYPjMaAuPNEALw_wcB</t>
  </si>
  <si>
    <t>Ножиці маленькі</t>
  </si>
  <si>
    <t>https://epicentrk.ua/shop/mplc-nabir-nozhnits-kamille-km-5187-z-nerzhaviyuchoi-stali-z-plastikovimi-ruchkami-14-sm-17-sm-21-5-sm-1eb6f649-95e2-661c-ac5b-75d8956a1e72.html</t>
  </si>
  <si>
    <t>https://janome.in.ua/igly-dlya-bytovykh-shveynyh-mashin/nabor-igl-schmetz-universal-90.html</t>
  </si>
  <si>
    <t>Шпулька для ниток пластикова</t>
  </si>
  <si>
    <t>Ножиці</t>
  </si>
  <si>
    <t>https://epicentrk.ua/shop/mplc-nozhitsi-dlya-nigtiv-spl-9022-v-blisteri-1eba68de-5158-632e-9e23-3bf4537945e7.html</t>
  </si>
  <si>
    <t>https://didactica.com.ua/index.php?productID=1201</t>
  </si>
  <si>
    <t>https://didactica.com.ua/index.php?productID=1198</t>
  </si>
  <si>
    <t>https://kulibin.com.ua/catalog/lineyki/stanley-1-35-522/?gclid=Cj0KCQjwk4yGBhDQARIsACGfAeuXLA0zT2As5oNNLYdXecKt1yrcvB127aH2B-v4x2waL87w3Y358n4aAluiEALw_wcB</t>
  </si>
  <si>
    <t>Кухня 4-4,3м. Кухня Вінтаж Риголетто світлий / Риголетто темний (4,2 м)</t>
  </si>
  <si>
    <t>Кран кухонний одновентильний GROHE BauLoop хром латунь 31368001</t>
  </si>
  <si>
    <t>Кухонна мойка FRANKE LOGICA LINE LLL 611-79 (101.0381.809) декор лівостороння</t>
  </si>
  <si>
    <t>Стол обідній ОС-126, ДСП дуб сонома,1300х800 мм,каркас сірий (Стіл для розкрійний)</t>
  </si>
  <si>
    <t>Стіл учнівський одномісний з регулюванням висоти (колір ДСП дуб молочній, кол.каркасу сірий). 4-6 категорія</t>
  </si>
  <si>
    <t>Контейнер для зберігання Irak Plastik на колесах 60 л Прозорий (4669kmd)</t>
  </si>
  <si>
    <t>Контейнер для зберігання Irak Plastik з кришкою 15 л Прозорий (4656kmd)</t>
  </si>
  <si>
    <t>Тумба GRANITIKA Орхідея 60 з раковиною Cersanit Либра+дзеркальный шкаф GRANITIKA Орхидея 60 з подсветкой (Dune) (GТO60+GZO60)-13</t>
  </si>
  <si>
    <t>Автоматичний вимикач ElectroHouse EH-3.16</t>
  </si>
  <si>
    <t>Щиток распределительный 12-модульный Makel 63112</t>
  </si>
  <si>
    <t>Установка бойлера</t>
  </si>
  <si>
    <t>Ламинатор GBC Fusion 3000L A4</t>
  </si>
  <si>
    <t>https://rozetka.com.ua/gbc_4400748eu/p522700/</t>
  </si>
  <si>
    <t>Установка дверей та демонтаж</t>
  </si>
  <si>
    <t>Двері 2.20*0,895 білі</t>
  </si>
  <si>
    <t>Двері  2,3*0,9 м білі</t>
  </si>
  <si>
    <t>Витяжка кухонна</t>
  </si>
  <si>
    <t>https://jysk.ua/dlya-vikon/roleti/roleta-zatemnyuvalna/roleta-blekaut-bolga-180kh170sm-taup</t>
  </si>
  <si>
    <t>Ролети блэкаут на вікна 180х170 см</t>
  </si>
  <si>
    <t>Фрекен БОК Салфетка з мікрофібри для меблів та техніки 1 шт</t>
  </si>
  <si>
    <t>https://sfera.ua/fb-servetki-dlja-pribirannja-universal-ni-10-2-sht-14-sht-jasch-new</t>
  </si>
  <si>
    <t>https://sfera.ua/fb-servetka-z-mikrofibri-dlja-mebliv-i-tehniki-1-sht-40-sht-jasch-new</t>
  </si>
  <si>
    <t>Фрекен БОК Серветки віскозні 10+2 шт.</t>
  </si>
  <si>
    <t>Контейнер пищевой Ал-Пластик Lux №5 (2.8л)</t>
  </si>
  <si>
    <t>https://plastic-shop.in.ua/tovaryi-dlya-doma/tovaryi-dlya-kuxni/yomkosti-dlya-xraneniya-produktov/pishhevyie-kontejnera/sudok-pishhevoj-2.8-l/</t>
  </si>
  <si>
    <t>Сетевой подовжувач Schneider 5 розеток 5 м White (ST9455W)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</si>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</sst>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sz val="8"/>
      <name val="Calibri"/>
      <family val="2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</font>
    <font>
      <sz val="14"/>
      <color rgb="FF333333"/>
      <name val="Times New Roman"/>
      <family val="1"/>
    </font>
    <font>
      <sz val="14"/>
      <color rgb="FF000000"/>
      <name val="Times New Roman"/>
      <family val="1"/>
    </font>
    <font>
      <b/>
      <sz val="14"/>
      <color theme="9"/>
      <name val="Times New Roman"/>
      <family val="1"/>
    </font>
    <font>
      <sz val="14"/>
      <color theme="9"/>
      <name val="Times New Roman"/>
      <family val="1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1" applyFill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5" fillId="2" borderId="0" xfId="1" applyFill="1"/>
    <xf numFmtId="0" fontId="5" fillId="0" borderId="0" xfId="1"/>
    <xf numFmtId="0" fontId="7" fillId="0" borderId="0" xfId="0" applyFont="1"/>
    <xf numFmtId="0" fontId="7" fillId="2" borderId="2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/>
    <xf numFmtId="0" fontId="6" fillId="2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9" fillId="0" borderId="0" xfId="0" applyFont="1" applyAlignment="1">
      <alignment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5" fillId="2" borderId="0" xfId="1" applyFill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1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0" xfId="1" applyFill="1" applyAlignment="1"/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4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t.rozetka.com.ua/239635603/p239635603/" TargetMode="External"/><Relationship Id="rId21" Type="http://schemas.openxmlformats.org/officeDocument/2006/relationships/hyperlink" Target="https://rozetka.com.ua/rowenta_compact_power_xxl_ro4881ea/p200394805/" TargetMode="External"/><Relationship Id="rId42" Type="http://schemas.openxmlformats.org/officeDocument/2006/relationships/hyperlink" Target="https://www.foxtrot.com.ua/ru/shop/kyhonnye_vesy_kenwood_ds401.html" TargetMode="External"/><Relationship Id="rId47" Type="http://schemas.openxmlformats.org/officeDocument/2006/relationships/hyperlink" Target="https://mebel-ts.com.ua/ua/mebel-dlya-ofisov/shkafi-dlya-dokumentov/stellazh-dlya-dokumentov" TargetMode="External"/><Relationship Id="rId63" Type="http://schemas.openxmlformats.org/officeDocument/2006/relationships/hyperlink" Target="https://mebel-ts.com.ua/ua/mebel-dlya-uchebnih-zavedeniy/parti/parta-uchenicheskaya-1-mestnaya-transformer" TargetMode="External"/><Relationship Id="rId68" Type="http://schemas.openxmlformats.org/officeDocument/2006/relationships/hyperlink" Target="https://sfera.ua/fb-servetka-z-mikrofibri-dlja-mebliv-i-tehniki-1-sht-40-sht-jasch-new" TargetMode="External"/><Relationship Id="rId7" Type="http://schemas.openxmlformats.org/officeDocument/2006/relationships/hyperlink" Target="https://bt.rozetka.com.ua/208600375/p208600375" TargetMode="External"/><Relationship Id="rId2" Type="http://schemas.openxmlformats.org/officeDocument/2006/relationships/hyperlink" Target="https://bt.rozetka.com.ua/philips_hd9318_20/p253974016" TargetMode="External"/><Relationship Id="rId16" Type="http://schemas.openxmlformats.org/officeDocument/2006/relationships/hyperlink" Target="https://stend-osvita.com/index.php?page=shop.product_details&amp;flypage=flypage.tpl&amp;product_id=508&amp;category_id=25&amp;option=com_virtuemart&amp;Itemid=78" TargetMode="External"/><Relationship Id="rId29" Type="http://schemas.openxmlformats.org/officeDocument/2006/relationships/hyperlink" Target="https://umschool.com.ua/ua/produkciya/trudove-navchannya/maneken/strichka-vimiryuvalna-z-santimetrovimi-podilkami" TargetMode="External"/><Relationship Id="rId11" Type="http://schemas.openxmlformats.org/officeDocument/2006/relationships/hyperlink" Target="https://jysk.ua/dlya-domu/skatertini/pidstavki/pidstavka-artiskokk-30x43sm-siriy" TargetMode="External"/><Relationship Id="rId24" Type="http://schemas.openxmlformats.org/officeDocument/2006/relationships/hyperlink" Target="https://umschool.com.ua/ua/produkciya/trudove-navchannya/maneken/maneken1" TargetMode="External"/><Relationship Id="rId32" Type="http://schemas.openxmlformats.org/officeDocument/2006/relationships/hyperlink" Target="https://rozetka.com.ua/226512505/p226512505/" TargetMode="External"/><Relationship Id="rId37" Type="http://schemas.openxmlformats.org/officeDocument/2006/relationships/hyperlink" Target="https://bt.rozetka.com.ua/scarlett_sc-tm11008/p9971693/" TargetMode="External"/><Relationship Id="rId40" Type="http://schemas.openxmlformats.org/officeDocument/2006/relationships/hyperlink" Target="https://www.osvito.com/products/2191-doska-probkovaya-100h150" TargetMode="External"/><Relationship Id="rId45" Type="http://schemas.openxmlformats.org/officeDocument/2006/relationships/hyperlink" Target="https://dimposudu.ua/ru/nabir-nozhiv-stolovykh-wilmax-stella-color-22-sm-6-sht-wl-999100-6c" TargetMode="External"/><Relationship Id="rId53" Type="http://schemas.openxmlformats.org/officeDocument/2006/relationships/hyperlink" Target="https://epicentrk.ua/shop/schetka-dlya-mytya-posudy-mopex-14-sm-1-sht.html?ssh=new&amp;gclid=Cj0KCQjwk4yGBhDQARIsACGfAetKr8KUSJJVzlk8RBklwpGLVfxu26qfobLbgCvi8oPy3jgj16BtvJAaAnOLEALw_wcB" TargetMode="External"/><Relationship Id="rId58" Type="http://schemas.openxmlformats.org/officeDocument/2006/relationships/hyperlink" Target="https://janome.in.ua/igly-dlya-bytovykh-shveynyh-mashin/nabor-igl-schmetz-universal-90.html" TargetMode="External"/><Relationship Id="rId66" Type="http://schemas.openxmlformats.org/officeDocument/2006/relationships/hyperlink" Target="https://rozetka.com.ua/irak_plastik_4656kmd/p18022092/" TargetMode="External"/><Relationship Id="rId5" Type="http://schemas.openxmlformats.org/officeDocument/2006/relationships/hyperlink" Target="https://bt.rozetka.com.ua/mikrovolnovaa-pec-bosch-hmt-72m450/g23794921/" TargetMode="External"/><Relationship Id="rId61" Type="http://schemas.openxmlformats.org/officeDocument/2006/relationships/hyperlink" Target="https://didactica.com.ua/index.php?productID=1198" TargetMode="External"/><Relationship Id="rId19" Type="http://schemas.openxmlformats.org/officeDocument/2006/relationships/hyperlink" Target="https://bt.rozetka.com.ua/tefal_easygliss_plus_fv5735/p191435294/" TargetMode="External"/><Relationship Id="rId14" Type="http://schemas.openxmlformats.org/officeDocument/2006/relationships/hyperlink" Target="https://b-pro.com.ua/katalog/trudove-navchannya/komplekt-stendiv-obslugovuyuchi-vidi-praci" TargetMode="External"/><Relationship Id="rId22" Type="http://schemas.openxmlformats.org/officeDocument/2006/relationships/hyperlink" Target="https://rozetka.com.ua/hp_4sb24a/p121599706/" TargetMode="External"/><Relationship Id="rId27" Type="http://schemas.openxmlformats.org/officeDocument/2006/relationships/hyperlink" Target="https://www.osvito.com/products/13518-komplekt-izmeritelnyh-priborov-teacher-dlya-shkolnoy-doski" TargetMode="External"/><Relationship Id="rId30" Type="http://schemas.openxmlformats.org/officeDocument/2006/relationships/hyperlink" Target="https://rozetka.com.ua/235913827/p235913827/" TargetMode="External"/><Relationship Id="rId35" Type="http://schemas.openxmlformats.org/officeDocument/2006/relationships/hyperlink" Target="https://www.mebelok.com/kyhnya-vintaj-rigoletto-svetlii--rigoletto-tyomnii-42-m/" TargetMode="External"/><Relationship Id="rId43" Type="http://schemas.openxmlformats.org/officeDocument/2006/relationships/hyperlink" Target="https://bt.rozetka.com.ua/grunhelm_gec15/p106533999/" TargetMode="External"/><Relationship Id="rId48" Type="http://schemas.openxmlformats.org/officeDocument/2006/relationships/hyperlink" Target="https://rozetka.com.ua/223651573/p223651573/" TargetMode="External"/><Relationship Id="rId56" Type="http://schemas.openxmlformats.org/officeDocument/2006/relationships/hyperlink" Target="https://sindtex.com.ua/ua/p1102801482-kopir-shvejnyj-kopirovalnyj.html?source=merchant_center&amp;gclid=Cj0KCQjwk4yGBhDQARIsACGfAev4LHI7QKs9k6lRFbYAVuMjNHryNvGvHNPvmggIUrtluZe2BWrYPjMaAuPNEALw_wcB" TargetMode="External"/><Relationship Id="rId64" Type="http://schemas.openxmlformats.org/officeDocument/2006/relationships/hyperlink" Target="https://rozetka.com.ua/gbc_4400748eu/p522700/" TargetMode="External"/><Relationship Id="rId69" Type="http://schemas.openxmlformats.org/officeDocument/2006/relationships/hyperlink" Target="https://plastic-shop.in.ua/tovaryi-dlya-doma/tovaryi-dlya-kuxni/yomkosti-dlya-xraneniya-produktov/pishhevyie-kontejnera/sudok-pishhevoj-2.8-l/" TargetMode="External"/><Relationship Id="rId8" Type="http://schemas.openxmlformats.org/officeDocument/2006/relationships/hyperlink" Target="https://bt.rozetka.com.ua/bosch_tsm6a011w/p52095732" TargetMode="External"/><Relationship Id="rId51" Type="http://schemas.openxmlformats.org/officeDocument/2006/relationships/hyperlink" Target="https://dimposudu.ua/ru/susharka-dlya-posudu-metaleva-z-plastykovym-piddonom-vincent-vc-1010" TargetMode="External"/><Relationship Id="rId3" Type="http://schemas.openxmlformats.org/officeDocument/2006/relationships/hyperlink" Target="https://rozetka.com.ua/283220423/p283220423" TargetMode="External"/><Relationship Id="rId12" Type="http://schemas.openxmlformats.org/officeDocument/2006/relationships/hyperlink" Target="https://epicentrk.ua/shop/salfetka-30-02-000-584-76-45-45-sm-galereya-lonu.html" TargetMode="External"/><Relationship Id="rId17" Type="http://schemas.openxmlformats.org/officeDocument/2006/relationships/hyperlink" Target="https://umschool.com.ua/ua/produkciya/trudove-navchannya/maneken/shvejna-mashina1" TargetMode="External"/><Relationship Id="rId25" Type="http://schemas.openxmlformats.org/officeDocument/2006/relationships/hyperlink" Target="https://bt.rozetka.com.ua/259602981/p259602981/" TargetMode="External"/><Relationship Id="rId33" Type="http://schemas.openxmlformats.org/officeDocument/2006/relationships/hyperlink" Target="https://umschool.com.ua/ua/produkciya/pochatkova-shkola/kontejneri-smart-box/skrinya-dlya-zberigannya-14-l1" TargetMode="External"/><Relationship Id="rId38" Type="http://schemas.openxmlformats.org/officeDocument/2006/relationships/hyperlink" Target="https://bt.rozetka.com.ua/280871973/p280871973/" TargetMode="External"/><Relationship Id="rId46" Type="http://schemas.openxmlformats.org/officeDocument/2006/relationships/hyperlink" Target="https://dimposudu.ua/ru/chainyk-zavaryuvalnyi-wilmax-700-ml-wl-994004-1c" TargetMode="External"/><Relationship Id="rId59" Type="http://schemas.openxmlformats.org/officeDocument/2006/relationships/hyperlink" Target="https://epicentrk.ua/shop/mplc-nozhitsi-dlya-nigtiv-spl-9022-v-blisteri-1eba68de-5158-632e-9e23-3bf4537945e7.html" TargetMode="External"/><Relationship Id="rId67" Type="http://schemas.openxmlformats.org/officeDocument/2006/relationships/hyperlink" Target="https://sfera.ua/fb-servetki-dlja-pribirannja-universal-ni-10-2-sht-14-sht-jasch-new" TargetMode="External"/><Relationship Id="rId20" Type="http://schemas.openxmlformats.org/officeDocument/2006/relationships/hyperlink" Target="https://rozetka.com.ua/asus_90nb0t41_m11010/p291514413/" TargetMode="External"/><Relationship Id="rId41" Type="http://schemas.openxmlformats.org/officeDocument/2006/relationships/hyperlink" Target="https://dimposudu.ua/ru/skovoroda-lessner-stone-line-new-24-sm-88375-24" TargetMode="External"/><Relationship Id="rId54" Type="http://schemas.openxmlformats.org/officeDocument/2006/relationships/hyperlink" Target="https://prom.ua/p962443437-schetka-smetka-ryadnaya.html?" TargetMode="External"/><Relationship Id="rId62" Type="http://schemas.openxmlformats.org/officeDocument/2006/relationships/hyperlink" Target="https://kulibin.com.ua/catalog/lineyki/stanley-1-35-522/?gclid=Cj0KCQjwk4yGBhDQARIsACGfAeuXLA0zT2As5oNNLYdXecKt1yrcvB127aH2B-v4x2waL87w3Y358n4aAluiEALw_wcB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bt.rozetka.com.ua/sharp_sj-t1227m5w-ua/p54895818/" TargetMode="External"/><Relationship Id="rId6" Type="http://schemas.openxmlformats.org/officeDocument/2006/relationships/hyperlink" Target="https://bt.rozetka.com.ua/140084121/p140084121" TargetMode="External"/><Relationship Id="rId15" Type="http://schemas.openxmlformats.org/officeDocument/2006/relationships/hyperlink" Target="https://stend-osvita.com/index.php?page=shop.product_details&amp;flypage=flypage.tpl&amp;product_id=1698&amp;category_id=25&amp;option=com_virtuemart&amp;Itemid=78" TargetMode="External"/><Relationship Id="rId23" Type="http://schemas.openxmlformats.org/officeDocument/2006/relationships/hyperlink" Target="https://umschool.com.ua/ua/produkciya/trudove-navchannya/maneken/doshka-prasuvalna" TargetMode="External"/><Relationship Id="rId28" Type="http://schemas.openxmlformats.org/officeDocument/2006/relationships/hyperlink" Target="https://bt.rozetka.com.ua/samsung_ww80r42lhfwdua/p98577178" TargetMode="External"/><Relationship Id="rId36" Type="http://schemas.openxmlformats.org/officeDocument/2006/relationships/hyperlink" Target="https://elizlabs.com.ua/ua/produkti/pochatkova-shkola/zberigannya-ta-organizaciya-seredovishha/vizok-metalevij-dlya-zberigannya-didaktichnogo-materialu-z-12-skrini-f2" TargetMode="External"/><Relationship Id="rId49" Type="http://schemas.openxmlformats.org/officeDocument/2006/relationships/hyperlink" Target="https://epicentrk.ua/shop/kabel-silovoy-vvgngd-2kh2-5.html" TargetMode="External"/><Relationship Id="rId57" Type="http://schemas.openxmlformats.org/officeDocument/2006/relationships/hyperlink" Target="https://epicentrk.ua/shop/mplc-nabir-nozhnits-kamille-km-5187-z-nerzhaviyuchoi-stali-z-plastikovimi-ruchkami-14-sm-17-sm-21-5-sm-1eb6f649-95e2-661c-ac5b-75d8956a1e72.html" TargetMode="External"/><Relationship Id="rId10" Type="http://schemas.openxmlformats.org/officeDocument/2006/relationships/hyperlink" Target="https://jysk.ua/dlya-domu/skatertini/skatertini/skatertina-agermynte-140x240sm-llyaniy" TargetMode="External"/><Relationship Id="rId31" Type="http://schemas.openxmlformats.org/officeDocument/2006/relationships/hyperlink" Target="https://rozetka.com.ua/246128995/p246128995/" TargetMode="External"/><Relationship Id="rId44" Type="http://schemas.openxmlformats.org/officeDocument/2006/relationships/hyperlink" Target="https://dimposudu.ua/ru/nabir-nozhiv-z-koroziinostiikoyi-stali-vincent-fiesta-z-pokryttyam-non-stick-6-pr-vc-6200" TargetMode="External"/><Relationship Id="rId52" Type="http://schemas.openxmlformats.org/officeDocument/2006/relationships/hyperlink" Target="https://epicentrk.ua/shop/lozhka-stolovaya-r030u001-1-pinti-inox.html" TargetMode="External"/><Relationship Id="rId60" Type="http://schemas.openxmlformats.org/officeDocument/2006/relationships/hyperlink" Target="https://didactica.com.ua/index.php?productID=1201" TargetMode="External"/><Relationship Id="rId65" Type="http://schemas.openxmlformats.org/officeDocument/2006/relationships/hyperlink" Target="https://jysk.ua/dlya-vikon/roleti/roleta-zatemnyuvalna/roleta-blekaut-bolga-180kh170sm-taup" TargetMode="External"/><Relationship Id="rId4" Type="http://schemas.openxmlformats.org/officeDocument/2006/relationships/hyperlink" Target="https://bt.rozetka.com.ua/electrolux_ehda_w2500/p11710444" TargetMode="External"/><Relationship Id="rId9" Type="http://schemas.openxmlformats.org/officeDocument/2006/relationships/hyperlink" Target="https://jysk.ua/dlya-domu/skatertini/skatertini/skatertina-osp-140x240sm-biliy-siriy" TargetMode="External"/><Relationship Id="rId13" Type="http://schemas.openxmlformats.org/officeDocument/2006/relationships/hyperlink" Target="https://epicentrk.ua/shop/salfetka-lnyanaya-galereya-lna-45x45-sm-krasnyy.html" TargetMode="External"/><Relationship Id="rId18" Type="http://schemas.openxmlformats.org/officeDocument/2006/relationships/hyperlink" Target="https://bt.rozetka.com.ua/philips_azur_gc4556_20/p69938990/?gclid=CjwKCAjwqvyFBhB7EiwAER786T9I4VsCP3eGCcBa27foorVPp18r_uPlwZ4kDcELMpocWFCi4ncbXRoCP_gQAvD_BwE" TargetMode="External"/><Relationship Id="rId39" Type="http://schemas.openxmlformats.org/officeDocument/2006/relationships/hyperlink" Target="https://bt.rozetka.com.ua/samsung_ww80r42lhfwdua/p98577178/" TargetMode="External"/><Relationship Id="rId34" Type="http://schemas.openxmlformats.org/officeDocument/2006/relationships/hyperlink" Target="https://b-pro.com.ua/katalog/mebli1/auditorni-doshki/doshka-auditorna-krejda-1500h1000" TargetMode="External"/><Relationship Id="rId50" Type="http://schemas.openxmlformats.org/officeDocument/2006/relationships/hyperlink" Target="https://mebel-ts.com.ua/mebel-dlya-uchebnih-zavedeniy/mebel-dlya-stolovoy/stol-obedenniy1" TargetMode="External"/><Relationship Id="rId55" Type="http://schemas.openxmlformats.org/officeDocument/2006/relationships/hyperlink" Target="https://hotel-service.com.ua/ru/hotel-cosmetic/3078-sshetka-dlya-odezhdy-26-sm-s-derevyannoj-ruchko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tabSelected="1" zoomScale="40" zoomScaleNormal="40" workbookViewId="0">
      <selection activeCell="D26" sqref="D26"/>
    </sheetView>
  </sheetViews>
  <sheetFormatPr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5.85546875" style="1" customWidth="1"/>
    <col min="7" max="7" width="1.7109375" style="1" customWidth="1"/>
    <col min="8" max="8" width="15.7109375" style="1" customWidth="1"/>
    <col min="9" max="16384" width="9.140625" style="1"/>
  </cols>
  <sheetData>
    <row r="1" spans="1:13" ht="9" customHeight="1" thickTop="1" x14ac:dyDescent="0.3">
      <c r="A1" s="53"/>
      <c r="B1" s="53"/>
      <c r="C1" s="53"/>
      <c r="D1" s="53"/>
      <c r="E1" s="53"/>
      <c r="F1" s="53"/>
    </row>
    <row r="2" spans="1:13" ht="33" customHeight="1" x14ac:dyDescent="0.3">
      <c r="A2" s="64" t="s">
        <v>9</v>
      </c>
      <c r="B2" s="65"/>
      <c r="C2" s="65"/>
      <c r="D2" s="65"/>
      <c r="E2" s="65"/>
      <c r="F2" s="66"/>
    </row>
    <row r="3" spans="1:13" ht="39.75" customHeight="1" x14ac:dyDescent="0.3">
      <c r="A3" s="67" t="s">
        <v>13</v>
      </c>
      <c r="B3" s="68"/>
      <c r="C3" s="68"/>
      <c r="D3" s="68"/>
      <c r="E3" s="68"/>
      <c r="F3" s="69"/>
    </row>
    <row r="4" spans="1:13" ht="56.25" x14ac:dyDescent="0.3">
      <c r="A4" s="6" t="s">
        <v>0</v>
      </c>
      <c r="B4" s="7" t="s">
        <v>4</v>
      </c>
      <c r="C4" s="8" t="s">
        <v>2</v>
      </c>
      <c r="D4" s="8" t="s">
        <v>5</v>
      </c>
      <c r="E4" s="8" t="s">
        <v>1</v>
      </c>
      <c r="F4" s="7" t="s">
        <v>3</v>
      </c>
      <c r="H4" s="71" t="s">
        <v>301</v>
      </c>
    </row>
    <row r="5" spans="1:13" x14ac:dyDescent="0.3">
      <c r="A5" s="6"/>
      <c r="B5" s="7" t="s">
        <v>14</v>
      </c>
      <c r="C5" s="8"/>
      <c r="D5" s="8"/>
      <c r="E5" s="8"/>
      <c r="F5" s="7"/>
      <c r="H5" s="71"/>
    </row>
    <row r="6" spans="1:13" x14ac:dyDescent="0.3">
      <c r="A6" s="6"/>
      <c r="B6" s="7" t="s">
        <v>15</v>
      </c>
      <c r="C6" s="8"/>
      <c r="D6" s="8"/>
      <c r="E6" s="8"/>
      <c r="F6" s="7"/>
      <c r="H6" s="71"/>
    </row>
    <row r="7" spans="1:13" x14ac:dyDescent="0.3">
      <c r="A7" s="2">
        <v>1</v>
      </c>
      <c r="B7" s="5" t="s">
        <v>93</v>
      </c>
      <c r="C7" s="2">
        <v>1</v>
      </c>
      <c r="D7" s="2" t="s">
        <v>8</v>
      </c>
      <c r="E7" s="10">
        <v>10890</v>
      </c>
      <c r="F7" s="10">
        <f>E7*C7</f>
        <v>10890</v>
      </c>
      <c r="H7" s="71">
        <f>C7*E7</f>
        <v>10890</v>
      </c>
      <c r="I7" s="9" t="s">
        <v>16</v>
      </c>
    </row>
    <row r="8" spans="1:13" x14ac:dyDescent="0.3">
      <c r="A8" s="2">
        <f>1+A7</f>
        <v>2</v>
      </c>
      <c r="B8" s="5" t="s">
        <v>96</v>
      </c>
      <c r="C8" s="2">
        <v>1</v>
      </c>
      <c r="D8" s="2" t="s">
        <v>8</v>
      </c>
      <c r="E8" s="10">
        <v>6999</v>
      </c>
      <c r="F8" s="10">
        <f>E8*C8</f>
        <v>6999</v>
      </c>
      <c r="H8" s="71">
        <f t="shared" ref="H8:H71" si="0">C8*E8</f>
        <v>6999</v>
      </c>
      <c r="I8" s="9" t="s">
        <v>17</v>
      </c>
    </row>
    <row r="9" spans="1:13" x14ac:dyDescent="0.3">
      <c r="A9" s="2">
        <f t="shared" ref="A9:A26" si="1">1+A8</f>
        <v>3</v>
      </c>
      <c r="B9" s="5" t="s">
        <v>94</v>
      </c>
      <c r="C9" s="2">
        <v>2</v>
      </c>
      <c r="D9" s="2" t="s">
        <v>8</v>
      </c>
      <c r="E9" s="10">
        <v>949</v>
      </c>
      <c r="F9" s="10">
        <f t="shared" ref="F9:F152" si="2">E9*C9</f>
        <v>1898</v>
      </c>
      <c r="H9" s="71">
        <f t="shared" si="0"/>
        <v>1898</v>
      </c>
      <c r="I9" s="12" t="s">
        <v>18</v>
      </c>
    </row>
    <row r="10" spans="1:13" x14ac:dyDescent="0.3">
      <c r="A10" s="2">
        <f t="shared" si="1"/>
        <v>4</v>
      </c>
      <c r="B10" s="29" t="s">
        <v>140</v>
      </c>
      <c r="C10" s="2">
        <v>1</v>
      </c>
      <c r="D10" s="2" t="s">
        <v>8</v>
      </c>
      <c r="E10" s="10">
        <v>6999</v>
      </c>
      <c r="F10" s="10">
        <f>E10*C10</f>
        <v>6999</v>
      </c>
      <c r="H10" s="71">
        <f t="shared" si="0"/>
        <v>6999</v>
      </c>
      <c r="I10" s="12" t="s">
        <v>137</v>
      </c>
    </row>
    <row r="11" spans="1:13" ht="19.149999999999999" customHeight="1" x14ac:dyDescent="0.3">
      <c r="A11" s="2">
        <f t="shared" si="1"/>
        <v>5</v>
      </c>
      <c r="B11" s="36" t="s">
        <v>233</v>
      </c>
      <c r="C11" s="2">
        <v>1</v>
      </c>
      <c r="D11" s="2" t="s">
        <v>8</v>
      </c>
      <c r="E11" s="10">
        <v>650</v>
      </c>
      <c r="F11" s="10">
        <f t="shared" si="2"/>
        <v>650</v>
      </c>
      <c r="G11" s="31"/>
      <c r="H11" s="71">
        <f t="shared" si="0"/>
        <v>650</v>
      </c>
      <c r="I11" s="32" t="s">
        <v>19</v>
      </c>
      <c r="J11" s="31"/>
      <c r="K11" s="31"/>
      <c r="L11" s="31"/>
      <c r="M11" s="31"/>
    </row>
    <row r="12" spans="1:13" x14ac:dyDescent="0.3">
      <c r="A12" s="2">
        <f t="shared" si="1"/>
        <v>6</v>
      </c>
      <c r="B12" s="19" t="s">
        <v>95</v>
      </c>
      <c r="C12" s="2">
        <v>1</v>
      </c>
      <c r="D12" s="2" t="s">
        <v>8</v>
      </c>
      <c r="E12" s="10">
        <v>4649</v>
      </c>
      <c r="F12" s="10">
        <f t="shared" si="2"/>
        <v>4649</v>
      </c>
      <c r="H12" s="71">
        <f t="shared" si="0"/>
        <v>4649</v>
      </c>
      <c r="I12" s="13" t="s">
        <v>20</v>
      </c>
    </row>
    <row r="13" spans="1:13" x14ac:dyDescent="0.3">
      <c r="A13" s="17">
        <f t="shared" si="1"/>
        <v>7</v>
      </c>
      <c r="B13" s="5" t="s">
        <v>97</v>
      </c>
      <c r="C13" s="18">
        <v>1</v>
      </c>
      <c r="D13" s="2" t="s">
        <v>8</v>
      </c>
      <c r="E13" s="10">
        <v>3390</v>
      </c>
      <c r="F13" s="10">
        <f t="shared" si="2"/>
        <v>3390</v>
      </c>
      <c r="H13" s="71">
        <f t="shared" si="0"/>
        <v>3390</v>
      </c>
      <c r="I13" s="12" t="s">
        <v>21</v>
      </c>
    </row>
    <row r="14" spans="1:13" x14ac:dyDescent="0.3">
      <c r="A14" s="17">
        <f t="shared" si="1"/>
        <v>8</v>
      </c>
      <c r="B14" s="5" t="s">
        <v>102</v>
      </c>
      <c r="C14" s="18">
        <v>1</v>
      </c>
      <c r="D14" s="2" t="s">
        <v>8</v>
      </c>
      <c r="E14" s="10">
        <v>1999</v>
      </c>
      <c r="F14" s="10">
        <f t="shared" si="2"/>
        <v>1999</v>
      </c>
      <c r="H14" s="71">
        <f t="shared" si="0"/>
        <v>1999</v>
      </c>
      <c r="I14" s="12" t="s">
        <v>101</v>
      </c>
      <c r="J14" s="12"/>
    </row>
    <row r="15" spans="1:13" x14ac:dyDescent="0.3">
      <c r="A15" s="17">
        <f t="shared" si="1"/>
        <v>9</v>
      </c>
      <c r="B15" s="20" t="s">
        <v>103</v>
      </c>
      <c r="C15" s="18">
        <v>1</v>
      </c>
      <c r="D15" s="2" t="s">
        <v>8</v>
      </c>
      <c r="E15" s="10">
        <v>499</v>
      </c>
      <c r="F15" s="10">
        <f t="shared" si="2"/>
        <v>499</v>
      </c>
      <c r="H15" s="71">
        <f t="shared" si="0"/>
        <v>499</v>
      </c>
      <c r="I15" s="12" t="s">
        <v>98</v>
      </c>
    </row>
    <row r="16" spans="1:13" x14ac:dyDescent="0.3">
      <c r="A16" s="17">
        <f t="shared" si="1"/>
        <v>10</v>
      </c>
      <c r="B16" s="20" t="s">
        <v>234</v>
      </c>
      <c r="C16" s="18">
        <v>1</v>
      </c>
      <c r="D16" s="2" t="s">
        <v>8</v>
      </c>
      <c r="E16" s="10">
        <v>2365</v>
      </c>
      <c r="F16" s="10">
        <f t="shared" si="2"/>
        <v>2365</v>
      </c>
      <c r="H16" s="71">
        <f t="shared" si="0"/>
        <v>2365</v>
      </c>
      <c r="I16" s="12" t="s">
        <v>22</v>
      </c>
    </row>
    <row r="17" spans="1:13" ht="37.5" x14ac:dyDescent="0.3">
      <c r="A17" s="17">
        <f t="shared" si="1"/>
        <v>11</v>
      </c>
      <c r="B17" s="30" t="s">
        <v>235</v>
      </c>
      <c r="C17" s="18">
        <v>1</v>
      </c>
      <c r="D17" s="2" t="s">
        <v>8</v>
      </c>
      <c r="E17" s="10">
        <v>587</v>
      </c>
      <c r="F17" s="10">
        <f t="shared" si="2"/>
        <v>587</v>
      </c>
      <c r="G17" s="31"/>
      <c r="H17" s="71">
        <f t="shared" si="0"/>
        <v>587</v>
      </c>
      <c r="I17" s="32" t="s">
        <v>23</v>
      </c>
      <c r="J17" s="31"/>
      <c r="K17" s="31"/>
      <c r="L17" s="31"/>
      <c r="M17" s="31"/>
    </row>
    <row r="18" spans="1:13" ht="19.899999999999999" customHeight="1" x14ac:dyDescent="0.3">
      <c r="A18" s="17">
        <f t="shared" si="1"/>
        <v>12</v>
      </c>
      <c r="B18" s="30" t="s">
        <v>99</v>
      </c>
      <c r="C18" s="18">
        <v>1</v>
      </c>
      <c r="D18" s="2" t="s">
        <v>8</v>
      </c>
      <c r="E18" s="10">
        <v>899</v>
      </c>
      <c r="F18" s="10">
        <f t="shared" si="2"/>
        <v>899</v>
      </c>
      <c r="G18" s="31"/>
      <c r="H18" s="71">
        <f t="shared" si="0"/>
        <v>899</v>
      </c>
      <c r="I18" s="32" t="s">
        <v>24</v>
      </c>
      <c r="J18" s="31"/>
      <c r="K18" s="31"/>
      <c r="L18" s="31"/>
      <c r="M18" s="31"/>
    </row>
    <row r="19" spans="1:13" ht="21" customHeight="1" x14ac:dyDescent="0.3">
      <c r="A19" s="17">
        <f t="shared" si="1"/>
        <v>13</v>
      </c>
      <c r="B19" s="30" t="s">
        <v>236</v>
      </c>
      <c r="C19" s="18">
        <v>2</v>
      </c>
      <c r="D19" s="2" t="s">
        <v>8</v>
      </c>
      <c r="E19" s="10">
        <v>699</v>
      </c>
      <c r="F19" s="10">
        <f t="shared" si="2"/>
        <v>1398</v>
      </c>
      <c r="G19" s="31"/>
      <c r="H19" s="71">
        <f t="shared" si="0"/>
        <v>1398</v>
      </c>
      <c r="I19" s="32" t="s">
        <v>100</v>
      </c>
      <c r="J19" s="32"/>
      <c r="K19" s="31"/>
      <c r="L19" s="31"/>
      <c r="M19" s="31"/>
    </row>
    <row r="20" spans="1:13" x14ac:dyDescent="0.3">
      <c r="A20" s="22"/>
      <c r="B20" s="21" t="s">
        <v>25</v>
      </c>
      <c r="C20" s="18"/>
      <c r="D20" s="2"/>
      <c r="E20" s="10"/>
      <c r="F20" s="10"/>
      <c r="H20" s="71">
        <f t="shared" si="0"/>
        <v>0</v>
      </c>
      <c r="I20" s="12"/>
    </row>
    <row r="21" spans="1:13" x14ac:dyDescent="0.3">
      <c r="A21" s="20"/>
      <c r="B21" s="23" t="s">
        <v>26</v>
      </c>
      <c r="C21" s="18"/>
      <c r="D21" s="2"/>
      <c r="E21" s="10"/>
      <c r="F21" s="10"/>
      <c r="H21" s="71">
        <f t="shared" si="0"/>
        <v>0</v>
      </c>
      <c r="I21" s="12"/>
    </row>
    <row r="22" spans="1:13" x14ac:dyDescent="0.3">
      <c r="A22" s="2">
        <f>1+A19</f>
        <v>14</v>
      </c>
      <c r="B22" s="34" t="s">
        <v>139</v>
      </c>
      <c r="C22" s="18">
        <v>1</v>
      </c>
      <c r="D22" s="2" t="s">
        <v>8</v>
      </c>
      <c r="E22" s="10">
        <v>5467</v>
      </c>
      <c r="F22" s="10">
        <f>C22*E22</f>
        <v>5467</v>
      </c>
      <c r="H22" s="71">
        <f t="shared" si="0"/>
        <v>5467</v>
      </c>
      <c r="I22" s="12" t="s">
        <v>138</v>
      </c>
    </row>
    <row r="23" spans="1:13" x14ac:dyDescent="0.3">
      <c r="A23" s="17">
        <f t="shared" si="1"/>
        <v>15</v>
      </c>
      <c r="B23" s="20" t="s">
        <v>237</v>
      </c>
      <c r="C23" s="18">
        <v>1</v>
      </c>
      <c r="D23" s="2" t="s">
        <v>8</v>
      </c>
      <c r="E23" s="10">
        <v>319</v>
      </c>
      <c r="F23" s="10">
        <f t="shared" si="2"/>
        <v>319</v>
      </c>
      <c r="H23" s="71">
        <f t="shared" si="0"/>
        <v>319</v>
      </c>
      <c r="I23" s="12" t="s">
        <v>207</v>
      </c>
    </row>
    <row r="24" spans="1:13" ht="37.5" x14ac:dyDescent="0.3">
      <c r="A24" s="17">
        <f t="shared" si="1"/>
        <v>16</v>
      </c>
      <c r="B24" s="33" t="s">
        <v>142</v>
      </c>
      <c r="C24" s="2">
        <v>2</v>
      </c>
      <c r="D24" s="2" t="s">
        <v>8</v>
      </c>
      <c r="E24" s="10">
        <v>257</v>
      </c>
      <c r="F24" s="10">
        <f t="shared" si="2"/>
        <v>514</v>
      </c>
      <c r="H24" s="71">
        <f t="shared" si="0"/>
        <v>514</v>
      </c>
      <c r="I24" s="32" t="s">
        <v>143</v>
      </c>
    </row>
    <row r="25" spans="1:13" x14ac:dyDescent="0.3">
      <c r="A25" s="2">
        <f t="shared" si="1"/>
        <v>17</v>
      </c>
      <c r="B25" s="35" t="s">
        <v>144</v>
      </c>
      <c r="C25" s="2">
        <v>1</v>
      </c>
      <c r="D25" s="2" t="s">
        <v>8</v>
      </c>
      <c r="E25" s="10">
        <v>99</v>
      </c>
      <c r="F25" s="10">
        <f t="shared" si="2"/>
        <v>99</v>
      </c>
      <c r="H25" s="71">
        <f t="shared" si="0"/>
        <v>99</v>
      </c>
      <c r="I25" s="12" t="s">
        <v>145</v>
      </c>
    </row>
    <row r="26" spans="1:13" x14ac:dyDescent="0.3">
      <c r="A26" s="2">
        <f t="shared" si="1"/>
        <v>18</v>
      </c>
      <c r="B26" s="5" t="s">
        <v>150</v>
      </c>
      <c r="C26" s="2">
        <v>4</v>
      </c>
      <c r="D26" s="2" t="s">
        <v>8</v>
      </c>
      <c r="E26" s="10">
        <v>228</v>
      </c>
      <c r="F26" s="10">
        <f t="shared" si="2"/>
        <v>912</v>
      </c>
      <c r="H26" s="71">
        <f t="shared" si="0"/>
        <v>912</v>
      </c>
      <c r="I26" s="9" t="s">
        <v>151</v>
      </c>
    </row>
    <row r="27" spans="1:13" x14ac:dyDescent="0.3">
      <c r="A27" s="2">
        <f t="shared" ref="A27:A38" si="3">A26+1</f>
        <v>19</v>
      </c>
      <c r="B27" s="39" t="s">
        <v>239</v>
      </c>
      <c r="C27" s="2">
        <v>1</v>
      </c>
      <c r="D27" s="2" t="s">
        <v>8</v>
      </c>
      <c r="E27" s="10">
        <v>600</v>
      </c>
      <c r="F27" s="10">
        <f t="shared" si="2"/>
        <v>600</v>
      </c>
      <c r="H27" s="71">
        <f t="shared" si="0"/>
        <v>600</v>
      </c>
      <c r="I27" s="12"/>
    </row>
    <row r="28" spans="1:13" ht="37.5" x14ac:dyDescent="0.3">
      <c r="A28" s="2">
        <f t="shared" si="3"/>
        <v>20</v>
      </c>
      <c r="B28" s="5" t="s">
        <v>148</v>
      </c>
      <c r="C28" s="2">
        <v>2</v>
      </c>
      <c r="D28" s="2" t="s">
        <v>8</v>
      </c>
      <c r="E28" s="10">
        <v>303</v>
      </c>
      <c r="F28" s="10">
        <f t="shared" si="2"/>
        <v>606</v>
      </c>
      <c r="H28" s="71">
        <f t="shared" si="0"/>
        <v>606</v>
      </c>
      <c r="I28" s="12" t="s">
        <v>149</v>
      </c>
    </row>
    <row r="29" spans="1:13" ht="37.5" x14ac:dyDescent="0.3">
      <c r="A29" s="2">
        <f t="shared" si="3"/>
        <v>21</v>
      </c>
      <c r="B29" s="43" t="s">
        <v>238</v>
      </c>
      <c r="C29" s="2">
        <v>1</v>
      </c>
      <c r="D29" s="2" t="s">
        <v>8</v>
      </c>
      <c r="E29" s="10">
        <v>549</v>
      </c>
      <c r="F29" s="10">
        <f t="shared" si="2"/>
        <v>549</v>
      </c>
      <c r="H29" s="71">
        <f t="shared" si="0"/>
        <v>549</v>
      </c>
      <c r="I29" s="9" t="s">
        <v>208</v>
      </c>
    </row>
    <row r="30" spans="1:13" ht="37.5" x14ac:dyDescent="0.3">
      <c r="A30" s="2">
        <f t="shared" si="3"/>
        <v>22</v>
      </c>
      <c r="B30" s="5" t="s">
        <v>240</v>
      </c>
      <c r="C30" s="2">
        <v>2</v>
      </c>
      <c r="D30" s="2" t="s">
        <v>8</v>
      </c>
      <c r="E30" s="10">
        <v>1399</v>
      </c>
      <c r="F30" s="10">
        <f t="shared" si="2"/>
        <v>2798</v>
      </c>
      <c r="H30" s="71">
        <f t="shared" si="0"/>
        <v>2798</v>
      </c>
      <c r="I30" s="12" t="s">
        <v>113</v>
      </c>
    </row>
    <row r="31" spans="1:13" ht="37.5" x14ac:dyDescent="0.3">
      <c r="A31" s="2">
        <f t="shared" si="3"/>
        <v>23</v>
      </c>
      <c r="B31" s="29" t="s">
        <v>146</v>
      </c>
      <c r="C31" s="2">
        <v>1</v>
      </c>
      <c r="D31" s="2" t="s">
        <v>8</v>
      </c>
      <c r="E31" s="10">
        <v>643</v>
      </c>
      <c r="F31" s="10">
        <f>C31*E31</f>
        <v>643</v>
      </c>
      <c r="H31" s="71">
        <f t="shared" si="0"/>
        <v>643</v>
      </c>
      <c r="I31" s="9" t="s">
        <v>147</v>
      </c>
    </row>
    <row r="32" spans="1:13" ht="37.5" x14ac:dyDescent="0.3">
      <c r="A32" s="2">
        <f t="shared" si="3"/>
        <v>24</v>
      </c>
      <c r="B32" s="5" t="s">
        <v>117</v>
      </c>
      <c r="C32" s="2">
        <v>1</v>
      </c>
      <c r="D32" s="2" t="s">
        <v>8</v>
      </c>
      <c r="E32" s="10">
        <v>649</v>
      </c>
      <c r="F32" s="10">
        <f t="shared" si="2"/>
        <v>649</v>
      </c>
      <c r="H32" s="71">
        <f t="shared" si="0"/>
        <v>649</v>
      </c>
      <c r="I32" s="12" t="s">
        <v>116</v>
      </c>
    </row>
    <row r="33" spans="1:9" ht="37.5" x14ac:dyDescent="0.3">
      <c r="A33" s="2">
        <f t="shared" si="3"/>
        <v>25</v>
      </c>
      <c r="B33" s="5" t="s">
        <v>115</v>
      </c>
      <c r="C33" s="2">
        <v>1</v>
      </c>
      <c r="D33" s="2" t="s">
        <v>8</v>
      </c>
      <c r="E33" s="10">
        <v>649</v>
      </c>
      <c r="F33" s="10">
        <f t="shared" si="2"/>
        <v>649</v>
      </c>
      <c r="H33" s="71">
        <f t="shared" si="0"/>
        <v>649</v>
      </c>
      <c r="I33" s="12" t="s">
        <v>116</v>
      </c>
    </row>
    <row r="34" spans="1:9" ht="37.5" x14ac:dyDescent="0.3">
      <c r="A34" s="2">
        <f t="shared" si="3"/>
        <v>26</v>
      </c>
      <c r="B34" s="5" t="s">
        <v>141</v>
      </c>
      <c r="C34" s="2">
        <v>1</v>
      </c>
      <c r="D34" s="2" t="s">
        <v>8</v>
      </c>
      <c r="E34" s="10">
        <v>779</v>
      </c>
      <c r="F34" s="10">
        <f t="shared" si="2"/>
        <v>779</v>
      </c>
      <c r="H34" s="71">
        <f t="shared" si="0"/>
        <v>779</v>
      </c>
      <c r="I34" s="12" t="s">
        <v>114</v>
      </c>
    </row>
    <row r="35" spans="1:9" x14ac:dyDescent="0.3">
      <c r="A35" s="2">
        <f t="shared" si="3"/>
        <v>27</v>
      </c>
      <c r="B35" s="5" t="s">
        <v>159</v>
      </c>
      <c r="C35" s="2">
        <v>2</v>
      </c>
      <c r="D35" s="2" t="s">
        <v>8</v>
      </c>
      <c r="E35" s="10">
        <v>333</v>
      </c>
      <c r="F35" s="10">
        <f t="shared" si="2"/>
        <v>666</v>
      </c>
      <c r="H35" s="71">
        <f t="shared" si="0"/>
        <v>666</v>
      </c>
      <c r="I35" s="9" t="s">
        <v>160</v>
      </c>
    </row>
    <row r="36" spans="1:9" ht="37.5" x14ac:dyDescent="0.3">
      <c r="A36" s="2">
        <f t="shared" si="3"/>
        <v>28</v>
      </c>
      <c r="B36" s="5" t="s">
        <v>152</v>
      </c>
      <c r="C36" s="2">
        <v>3</v>
      </c>
      <c r="D36" s="2" t="s">
        <v>8</v>
      </c>
      <c r="E36" s="10">
        <v>165</v>
      </c>
      <c r="F36" s="10">
        <f t="shared" si="2"/>
        <v>495</v>
      </c>
      <c r="H36" s="71">
        <f t="shared" si="0"/>
        <v>495</v>
      </c>
      <c r="I36" s="9" t="s">
        <v>153</v>
      </c>
    </row>
    <row r="37" spans="1:9" ht="26.25" customHeight="1" x14ac:dyDescent="0.3">
      <c r="A37" s="2">
        <f t="shared" si="3"/>
        <v>29</v>
      </c>
      <c r="B37" s="5" t="s">
        <v>154</v>
      </c>
      <c r="C37" s="2">
        <v>2</v>
      </c>
      <c r="D37" s="2" t="s">
        <v>8</v>
      </c>
      <c r="E37" s="10">
        <v>134</v>
      </c>
      <c r="F37" s="10">
        <f t="shared" si="2"/>
        <v>268</v>
      </c>
      <c r="H37" s="71">
        <f t="shared" si="0"/>
        <v>268</v>
      </c>
      <c r="I37" s="9" t="s">
        <v>155</v>
      </c>
    </row>
    <row r="38" spans="1:9" ht="25.5" customHeight="1" x14ac:dyDescent="0.3">
      <c r="A38" s="2">
        <f t="shared" si="3"/>
        <v>30</v>
      </c>
      <c r="B38" s="5" t="s">
        <v>156</v>
      </c>
      <c r="C38" s="2">
        <v>2</v>
      </c>
      <c r="D38" s="2" t="s">
        <v>8</v>
      </c>
      <c r="E38" s="10">
        <v>251</v>
      </c>
      <c r="F38" s="10">
        <f t="shared" si="2"/>
        <v>502</v>
      </c>
      <c r="H38" s="71">
        <f t="shared" si="0"/>
        <v>502</v>
      </c>
      <c r="I38" s="9" t="s">
        <v>157</v>
      </c>
    </row>
    <row r="39" spans="1:9" ht="37.5" x14ac:dyDescent="0.3">
      <c r="A39" s="2">
        <f>A38+1</f>
        <v>31</v>
      </c>
      <c r="B39" s="5" t="s">
        <v>163</v>
      </c>
      <c r="C39" s="2">
        <v>1</v>
      </c>
      <c r="D39" s="2" t="s">
        <v>8</v>
      </c>
      <c r="E39" s="10">
        <v>45</v>
      </c>
      <c r="F39" s="10">
        <f t="shared" si="2"/>
        <v>45</v>
      </c>
      <c r="H39" s="71">
        <f t="shared" si="0"/>
        <v>45</v>
      </c>
      <c r="I39" s="12" t="s">
        <v>164</v>
      </c>
    </row>
    <row r="40" spans="1:9" x14ac:dyDescent="0.3">
      <c r="A40" s="2">
        <f>A39+1</f>
        <v>32</v>
      </c>
      <c r="B40" s="44" t="s">
        <v>209</v>
      </c>
      <c r="C40" s="2">
        <v>4</v>
      </c>
      <c r="D40" s="2" t="s">
        <v>8</v>
      </c>
      <c r="E40" s="10">
        <v>59</v>
      </c>
      <c r="F40" s="10">
        <f t="shared" si="2"/>
        <v>236</v>
      </c>
      <c r="H40" s="71">
        <f t="shared" si="0"/>
        <v>236</v>
      </c>
      <c r="I40" s="12" t="s">
        <v>210</v>
      </c>
    </row>
    <row r="41" spans="1:9" x14ac:dyDescent="0.3">
      <c r="A41" s="2">
        <f t="shared" ref="A41:A74" si="4">A40+1</f>
        <v>33</v>
      </c>
      <c r="B41" s="5" t="s">
        <v>161</v>
      </c>
      <c r="C41" s="2">
        <v>2</v>
      </c>
      <c r="D41" s="2" t="s">
        <v>8</v>
      </c>
      <c r="E41" s="10">
        <v>235</v>
      </c>
      <c r="F41" s="10">
        <f t="shared" si="2"/>
        <v>470</v>
      </c>
      <c r="H41" s="71">
        <f t="shared" si="0"/>
        <v>470</v>
      </c>
      <c r="I41" s="12" t="s">
        <v>162</v>
      </c>
    </row>
    <row r="42" spans="1:9" ht="36" customHeight="1" x14ac:dyDescent="0.3">
      <c r="A42" s="2">
        <f t="shared" si="4"/>
        <v>34</v>
      </c>
      <c r="B42" s="5" t="s">
        <v>165</v>
      </c>
      <c r="C42" s="2">
        <v>1</v>
      </c>
      <c r="D42" s="2" t="s">
        <v>8</v>
      </c>
      <c r="E42" s="10">
        <v>729</v>
      </c>
      <c r="F42" s="10">
        <f t="shared" si="2"/>
        <v>729</v>
      </c>
      <c r="H42" s="71">
        <f t="shared" si="0"/>
        <v>729</v>
      </c>
      <c r="I42" s="12" t="s">
        <v>166</v>
      </c>
    </row>
    <row r="43" spans="1:9" ht="37.5" x14ac:dyDescent="0.3">
      <c r="A43" s="2">
        <f t="shared" si="4"/>
        <v>35</v>
      </c>
      <c r="B43" s="5" t="s">
        <v>167</v>
      </c>
      <c r="C43" s="2">
        <v>2</v>
      </c>
      <c r="D43" s="2" t="s">
        <v>8</v>
      </c>
      <c r="E43" s="10">
        <v>490</v>
      </c>
      <c r="F43" s="10">
        <f t="shared" si="2"/>
        <v>980</v>
      </c>
      <c r="H43" s="71">
        <f t="shared" si="0"/>
        <v>980</v>
      </c>
      <c r="I43" s="37" t="s">
        <v>168</v>
      </c>
    </row>
    <row r="44" spans="1:9" x14ac:dyDescent="0.3">
      <c r="A44" s="2">
        <f t="shared" si="4"/>
        <v>36</v>
      </c>
      <c r="B44" s="5" t="s">
        <v>27</v>
      </c>
      <c r="C44" s="2">
        <v>18</v>
      </c>
      <c r="D44" s="2" t="s">
        <v>8</v>
      </c>
      <c r="E44" s="10">
        <v>35</v>
      </c>
      <c r="F44" s="10">
        <f t="shared" si="2"/>
        <v>630</v>
      </c>
      <c r="H44" s="71">
        <f t="shared" si="0"/>
        <v>630</v>
      </c>
      <c r="I44" s="12" t="s">
        <v>241</v>
      </c>
    </row>
    <row r="45" spans="1:9" ht="37.5" x14ac:dyDescent="0.3">
      <c r="A45" s="2">
        <f t="shared" si="4"/>
        <v>37</v>
      </c>
      <c r="B45" s="5" t="s">
        <v>182</v>
      </c>
      <c r="C45" s="2">
        <v>2</v>
      </c>
      <c r="D45" s="2" t="s">
        <v>79</v>
      </c>
      <c r="E45" s="10">
        <v>299</v>
      </c>
      <c r="F45" s="10">
        <f t="shared" si="2"/>
        <v>598</v>
      </c>
      <c r="H45" s="71">
        <f t="shared" si="0"/>
        <v>598</v>
      </c>
      <c r="I45" s="12" t="s">
        <v>134</v>
      </c>
    </row>
    <row r="46" spans="1:9" ht="37.5" x14ac:dyDescent="0.3">
      <c r="A46" s="2">
        <f t="shared" si="4"/>
        <v>38</v>
      </c>
      <c r="B46" s="5" t="s">
        <v>242</v>
      </c>
      <c r="C46" s="2">
        <v>3</v>
      </c>
      <c r="D46" s="2" t="s">
        <v>79</v>
      </c>
      <c r="E46" s="10">
        <v>299</v>
      </c>
      <c r="F46" s="10">
        <f t="shared" si="2"/>
        <v>897</v>
      </c>
      <c r="H46" s="71">
        <f t="shared" si="0"/>
        <v>897</v>
      </c>
      <c r="I46" s="12" t="s">
        <v>132</v>
      </c>
    </row>
    <row r="47" spans="1:9" ht="37.5" x14ac:dyDescent="0.3">
      <c r="A47" s="2">
        <f t="shared" si="4"/>
        <v>39</v>
      </c>
      <c r="B47" s="5" t="s">
        <v>243</v>
      </c>
      <c r="C47" s="2">
        <v>1</v>
      </c>
      <c r="D47" s="2" t="s">
        <v>79</v>
      </c>
      <c r="E47" s="10">
        <v>499</v>
      </c>
      <c r="F47" s="10">
        <f t="shared" si="2"/>
        <v>499</v>
      </c>
      <c r="H47" s="71">
        <f t="shared" si="0"/>
        <v>499</v>
      </c>
      <c r="I47" s="12" t="s">
        <v>136</v>
      </c>
    </row>
    <row r="48" spans="1:9" x14ac:dyDescent="0.3">
      <c r="A48" s="2">
        <f t="shared" si="4"/>
        <v>40</v>
      </c>
      <c r="B48" s="5" t="s">
        <v>244</v>
      </c>
      <c r="C48" s="2">
        <v>6</v>
      </c>
      <c r="D48" s="2" t="s">
        <v>79</v>
      </c>
      <c r="E48" s="10">
        <v>79</v>
      </c>
      <c r="F48" s="10">
        <f t="shared" si="2"/>
        <v>474</v>
      </c>
      <c r="H48" s="71">
        <f t="shared" si="0"/>
        <v>474</v>
      </c>
      <c r="I48" s="12" t="s">
        <v>135</v>
      </c>
    </row>
    <row r="49" spans="1:9" x14ac:dyDescent="0.3">
      <c r="A49" s="2">
        <f t="shared" si="4"/>
        <v>41</v>
      </c>
      <c r="B49" s="5" t="s">
        <v>169</v>
      </c>
      <c r="C49" s="2">
        <v>2</v>
      </c>
      <c r="D49" s="2" t="s">
        <v>8</v>
      </c>
      <c r="E49" s="10">
        <v>110</v>
      </c>
      <c r="F49" s="10">
        <f t="shared" si="2"/>
        <v>220</v>
      </c>
      <c r="H49" s="71">
        <f t="shared" si="0"/>
        <v>220</v>
      </c>
      <c r="I49" s="12" t="s">
        <v>170</v>
      </c>
    </row>
    <row r="50" spans="1:9" ht="37.5" x14ac:dyDescent="0.3">
      <c r="A50" s="2">
        <f t="shared" si="4"/>
        <v>42</v>
      </c>
      <c r="B50" s="5" t="s">
        <v>180</v>
      </c>
      <c r="C50" s="2">
        <v>1</v>
      </c>
      <c r="D50" s="2" t="s">
        <v>79</v>
      </c>
      <c r="E50" s="10">
        <v>529</v>
      </c>
      <c r="F50" s="10">
        <f t="shared" si="2"/>
        <v>529</v>
      </c>
      <c r="H50" s="71">
        <f t="shared" si="0"/>
        <v>529</v>
      </c>
      <c r="I50" s="12" t="s">
        <v>121</v>
      </c>
    </row>
    <row r="51" spans="1:9" x14ac:dyDescent="0.3">
      <c r="A51" s="2">
        <f t="shared" si="4"/>
        <v>43</v>
      </c>
      <c r="B51" s="5" t="s">
        <v>181</v>
      </c>
      <c r="C51" s="2">
        <v>1</v>
      </c>
      <c r="D51" s="2" t="s">
        <v>8</v>
      </c>
      <c r="E51" s="10">
        <v>109</v>
      </c>
      <c r="F51" s="10">
        <f t="shared" si="2"/>
        <v>109</v>
      </c>
      <c r="H51" s="71">
        <f t="shared" si="0"/>
        <v>109</v>
      </c>
      <c r="I51" s="12" t="s">
        <v>122</v>
      </c>
    </row>
    <row r="52" spans="1:9" ht="37.5" x14ac:dyDescent="0.3">
      <c r="A52" s="2">
        <f t="shared" si="4"/>
        <v>44</v>
      </c>
      <c r="B52" s="5" t="s">
        <v>245</v>
      </c>
      <c r="C52" s="2">
        <v>1</v>
      </c>
      <c r="D52" s="2" t="s">
        <v>79</v>
      </c>
      <c r="E52" s="10">
        <v>539</v>
      </c>
      <c r="F52" s="10">
        <f t="shared" si="2"/>
        <v>539</v>
      </c>
      <c r="H52" s="71">
        <f t="shared" si="0"/>
        <v>539</v>
      </c>
      <c r="I52" s="12" t="s">
        <v>133</v>
      </c>
    </row>
    <row r="53" spans="1:9" ht="37.5" x14ac:dyDescent="0.3">
      <c r="A53" s="2">
        <f t="shared" si="4"/>
        <v>45</v>
      </c>
      <c r="B53" s="5" t="s">
        <v>246</v>
      </c>
      <c r="C53" s="2">
        <v>2</v>
      </c>
      <c r="D53" s="2" t="s">
        <v>79</v>
      </c>
      <c r="E53" s="10">
        <v>549</v>
      </c>
      <c r="F53" s="10">
        <f t="shared" si="2"/>
        <v>1098</v>
      </c>
      <c r="H53" s="71">
        <f t="shared" si="0"/>
        <v>1098</v>
      </c>
      <c r="I53" s="12" t="s">
        <v>131</v>
      </c>
    </row>
    <row r="54" spans="1:9" ht="37.5" x14ac:dyDescent="0.3">
      <c r="A54" s="2">
        <f t="shared" si="4"/>
        <v>46</v>
      </c>
      <c r="B54" s="5" t="s">
        <v>171</v>
      </c>
      <c r="C54" s="2">
        <v>2</v>
      </c>
      <c r="D54" s="2" t="s">
        <v>8</v>
      </c>
      <c r="E54" s="10">
        <v>109</v>
      </c>
      <c r="F54" s="10">
        <f t="shared" ref="F54:F69" si="5">E54*C54</f>
        <v>218</v>
      </c>
      <c r="H54" s="71">
        <f t="shared" si="0"/>
        <v>218</v>
      </c>
      <c r="I54" s="12" t="s">
        <v>172</v>
      </c>
    </row>
    <row r="55" spans="1:9" x14ac:dyDescent="0.3">
      <c r="A55" s="2">
        <f t="shared" si="4"/>
        <v>47</v>
      </c>
      <c r="B55" s="5" t="s">
        <v>183</v>
      </c>
      <c r="C55" s="2">
        <v>2</v>
      </c>
      <c r="D55" s="2" t="s">
        <v>79</v>
      </c>
      <c r="E55" s="10">
        <v>290</v>
      </c>
      <c r="F55" s="10">
        <f t="shared" si="5"/>
        <v>580</v>
      </c>
      <c r="H55" s="71">
        <f t="shared" si="0"/>
        <v>580</v>
      </c>
      <c r="I55" s="12" t="s">
        <v>173</v>
      </c>
    </row>
    <row r="56" spans="1:9" x14ac:dyDescent="0.3">
      <c r="A56" s="2">
        <f t="shared" si="4"/>
        <v>48</v>
      </c>
      <c r="B56" s="5" t="s">
        <v>174</v>
      </c>
      <c r="C56" s="2">
        <v>2</v>
      </c>
      <c r="D56" s="2" t="s">
        <v>8</v>
      </c>
      <c r="E56" s="10">
        <v>57</v>
      </c>
      <c r="F56" s="10">
        <f t="shared" si="5"/>
        <v>114</v>
      </c>
      <c r="H56" s="71">
        <f t="shared" si="0"/>
        <v>114</v>
      </c>
      <c r="I56" s="12" t="s">
        <v>175</v>
      </c>
    </row>
    <row r="57" spans="1:9" ht="23.25" customHeight="1" x14ac:dyDescent="0.3">
      <c r="A57" s="2">
        <f t="shared" si="4"/>
        <v>49</v>
      </c>
      <c r="B57" s="5" t="s">
        <v>247</v>
      </c>
      <c r="C57" s="2">
        <v>6</v>
      </c>
      <c r="D57" s="2" t="s">
        <v>8</v>
      </c>
      <c r="E57" s="10">
        <v>39</v>
      </c>
      <c r="F57" s="10">
        <f t="shared" si="5"/>
        <v>234</v>
      </c>
      <c r="H57" s="71">
        <f t="shared" si="0"/>
        <v>234</v>
      </c>
      <c r="I57" s="12" t="s">
        <v>219</v>
      </c>
    </row>
    <row r="58" spans="1:9" x14ac:dyDescent="0.3">
      <c r="A58" s="2">
        <f t="shared" si="4"/>
        <v>50</v>
      </c>
      <c r="B58" s="5" t="s">
        <v>248</v>
      </c>
      <c r="C58" s="2">
        <v>6</v>
      </c>
      <c r="D58" s="2" t="s">
        <v>8</v>
      </c>
      <c r="E58" s="10">
        <v>39</v>
      </c>
      <c r="F58" s="10">
        <f t="shared" si="5"/>
        <v>234</v>
      </c>
      <c r="H58" s="71">
        <f t="shared" si="0"/>
        <v>234</v>
      </c>
      <c r="I58" s="12" t="s">
        <v>218</v>
      </c>
    </row>
    <row r="59" spans="1:9" ht="25.5" customHeight="1" x14ac:dyDescent="0.3">
      <c r="A59" s="2">
        <f t="shared" si="4"/>
        <v>51</v>
      </c>
      <c r="B59" s="5" t="s">
        <v>249</v>
      </c>
      <c r="C59" s="2">
        <v>1</v>
      </c>
      <c r="D59" s="2" t="s">
        <v>8</v>
      </c>
      <c r="E59" s="10">
        <v>319</v>
      </c>
      <c r="F59" s="10">
        <f t="shared" si="5"/>
        <v>319</v>
      </c>
      <c r="H59" s="71">
        <f t="shared" si="0"/>
        <v>319</v>
      </c>
      <c r="I59" s="12" t="s">
        <v>120</v>
      </c>
    </row>
    <row r="60" spans="1:9" x14ac:dyDescent="0.3">
      <c r="A60" s="2">
        <f t="shared" si="4"/>
        <v>52</v>
      </c>
      <c r="B60" s="5" t="s">
        <v>118</v>
      </c>
      <c r="C60" s="2">
        <v>1</v>
      </c>
      <c r="D60" s="2" t="s">
        <v>8</v>
      </c>
      <c r="E60" s="10">
        <v>189</v>
      </c>
      <c r="F60" s="10">
        <f t="shared" si="5"/>
        <v>189</v>
      </c>
      <c r="H60" s="71">
        <f t="shared" si="0"/>
        <v>189</v>
      </c>
      <c r="I60" s="12" t="s">
        <v>119</v>
      </c>
    </row>
    <row r="61" spans="1:9" ht="22.5" customHeight="1" x14ac:dyDescent="0.3">
      <c r="A61" s="2">
        <f t="shared" si="4"/>
        <v>53</v>
      </c>
      <c r="B61" s="5" t="s">
        <v>250</v>
      </c>
      <c r="C61" s="2">
        <v>18</v>
      </c>
      <c r="D61" s="2" t="s">
        <v>8</v>
      </c>
      <c r="E61" s="10">
        <v>45</v>
      </c>
      <c r="F61" s="10">
        <f t="shared" si="5"/>
        <v>810</v>
      </c>
      <c r="H61" s="71">
        <f t="shared" si="0"/>
        <v>810</v>
      </c>
      <c r="I61" s="12" t="s">
        <v>124</v>
      </c>
    </row>
    <row r="62" spans="1:9" x14ac:dyDescent="0.3">
      <c r="A62" s="2">
        <f t="shared" si="4"/>
        <v>54</v>
      </c>
      <c r="B62" s="5" t="s">
        <v>251</v>
      </c>
      <c r="C62" s="2">
        <v>18</v>
      </c>
      <c r="D62" s="2" t="s">
        <v>8</v>
      </c>
      <c r="E62" s="10">
        <v>49</v>
      </c>
      <c r="F62" s="10">
        <f t="shared" si="5"/>
        <v>882</v>
      </c>
      <c r="H62" s="71">
        <f t="shared" si="0"/>
        <v>882</v>
      </c>
      <c r="I62" s="12" t="s">
        <v>123</v>
      </c>
    </row>
    <row r="63" spans="1:9" x14ac:dyDescent="0.3">
      <c r="A63" s="2">
        <f t="shared" si="4"/>
        <v>55</v>
      </c>
      <c r="B63" s="5" t="s">
        <v>252</v>
      </c>
      <c r="C63" s="2">
        <v>18</v>
      </c>
      <c r="D63" s="2" t="s">
        <v>8</v>
      </c>
      <c r="E63" s="10">
        <v>37</v>
      </c>
      <c r="F63" s="10">
        <f t="shared" si="5"/>
        <v>666</v>
      </c>
      <c r="H63" s="71">
        <f t="shared" si="0"/>
        <v>666</v>
      </c>
      <c r="I63" s="12" t="s">
        <v>125</v>
      </c>
    </row>
    <row r="64" spans="1:9" x14ac:dyDescent="0.3">
      <c r="A64" s="2">
        <f t="shared" si="4"/>
        <v>56</v>
      </c>
      <c r="B64" s="5" t="s">
        <v>253</v>
      </c>
      <c r="C64" s="2">
        <v>2</v>
      </c>
      <c r="D64" s="2" t="s">
        <v>8</v>
      </c>
      <c r="E64" s="10">
        <v>269</v>
      </c>
      <c r="F64" s="10">
        <f t="shared" si="5"/>
        <v>538</v>
      </c>
      <c r="H64" s="71">
        <f t="shared" si="0"/>
        <v>538</v>
      </c>
      <c r="I64" s="12" t="s">
        <v>129</v>
      </c>
    </row>
    <row r="65" spans="1:9" x14ac:dyDescent="0.3">
      <c r="A65" s="2">
        <f t="shared" si="4"/>
        <v>57</v>
      </c>
      <c r="B65" s="5" t="s">
        <v>254</v>
      </c>
      <c r="C65" s="2">
        <v>2</v>
      </c>
      <c r="D65" s="2" t="s">
        <v>8</v>
      </c>
      <c r="E65" s="10">
        <v>269</v>
      </c>
      <c r="F65" s="10">
        <f t="shared" si="5"/>
        <v>538</v>
      </c>
      <c r="H65" s="71">
        <f t="shared" si="0"/>
        <v>538</v>
      </c>
      <c r="I65" s="12" t="s">
        <v>128</v>
      </c>
    </row>
    <row r="66" spans="1:9" x14ac:dyDescent="0.3">
      <c r="A66" s="2">
        <f t="shared" si="4"/>
        <v>58</v>
      </c>
      <c r="B66" s="5" t="s">
        <v>126</v>
      </c>
      <c r="C66" s="2">
        <v>4</v>
      </c>
      <c r="D66" s="2" t="s">
        <v>8</v>
      </c>
      <c r="E66" s="10">
        <v>149</v>
      </c>
      <c r="F66" s="10">
        <f t="shared" si="5"/>
        <v>596</v>
      </c>
      <c r="H66" s="71">
        <f t="shared" si="0"/>
        <v>596</v>
      </c>
      <c r="I66" s="12" t="s">
        <v>127</v>
      </c>
    </row>
    <row r="67" spans="1:9" x14ac:dyDescent="0.3">
      <c r="A67" s="2">
        <f t="shared" si="4"/>
        <v>59</v>
      </c>
      <c r="B67" s="5" t="s">
        <v>255</v>
      </c>
      <c r="C67" s="2">
        <v>1</v>
      </c>
      <c r="D67" s="2" t="s">
        <v>8</v>
      </c>
      <c r="E67" s="10">
        <v>99</v>
      </c>
      <c r="F67" s="10">
        <f t="shared" si="5"/>
        <v>99</v>
      </c>
      <c r="H67" s="71">
        <f t="shared" si="0"/>
        <v>99</v>
      </c>
      <c r="I67" s="12" t="s">
        <v>130</v>
      </c>
    </row>
    <row r="68" spans="1:9" ht="37.5" x14ac:dyDescent="0.3">
      <c r="A68" s="2">
        <f t="shared" si="4"/>
        <v>60</v>
      </c>
      <c r="B68" s="5" t="s">
        <v>176</v>
      </c>
      <c r="C68" s="2">
        <v>3</v>
      </c>
      <c r="D68" s="2" t="s">
        <v>79</v>
      </c>
      <c r="E68" s="10">
        <v>839</v>
      </c>
      <c r="F68" s="10">
        <f t="shared" si="5"/>
        <v>2517</v>
      </c>
      <c r="H68" s="71">
        <f t="shared" si="0"/>
        <v>2517</v>
      </c>
      <c r="I68" s="12" t="s">
        <v>177</v>
      </c>
    </row>
    <row r="69" spans="1:9" x14ac:dyDescent="0.3">
      <c r="A69" s="2">
        <f t="shared" si="4"/>
        <v>61</v>
      </c>
      <c r="B69" s="5" t="s">
        <v>178</v>
      </c>
      <c r="C69" s="2">
        <v>3</v>
      </c>
      <c r="D69" s="2" t="s">
        <v>79</v>
      </c>
      <c r="E69" s="10">
        <v>887</v>
      </c>
      <c r="F69" s="10">
        <f t="shared" si="5"/>
        <v>2661</v>
      </c>
      <c r="H69" s="71">
        <f t="shared" si="0"/>
        <v>2661</v>
      </c>
      <c r="I69" s="12" t="s">
        <v>179</v>
      </c>
    </row>
    <row r="70" spans="1:9" x14ac:dyDescent="0.3">
      <c r="A70" s="2">
        <f t="shared" si="4"/>
        <v>62</v>
      </c>
      <c r="B70" s="5" t="s">
        <v>184</v>
      </c>
      <c r="C70" s="2">
        <v>3</v>
      </c>
      <c r="D70" s="2" t="s">
        <v>8</v>
      </c>
      <c r="E70" s="10">
        <v>329</v>
      </c>
      <c r="F70" s="10">
        <f t="shared" si="2"/>
        <v>987</v>
      </c>
      <c r="H70" s="71">
        <f t="shared" si="0"/>
        <v>987</v>
      </c>
      <c r="I70" s="12" t="s">
        <v>185</v>
      </c>
    </row>
    <row r="71" spans="1:9" x14ac:dyDescent="0.3">
      <c r="A71" s="2">
        <f t="shared" si="4"/>
        <v>63</v>
      </c>
      <c r="B71" s="29" t="s">
        <v>186</v>
      </c>
      <c r="C71" s="2">
        <v>3</v>
      </c>
      <c r="D71" s="2" t="s">
        <v>8</v>
      </c>
      <c r="E71" s="10">
        <v>336</v>
      </c>
      <c r="F71" s="10">
        <f t="shared" si="2"/>
        <v>1008</v>
      </c>
      <c r="H71" s="71">
        <f t="shared" si="0"/>
        <v>1008</v>
      </c>
      <c r="I71" s="12" t="s">
        <v>187</v>
      </c>
    </row>
    <row r="72" spans="1:9" x14ac:dyDescent="0.3">
      <c r="A72" s="2">
        <f t="shared" si="4"/>
        <v>64</v>
      </c>
      <c r="B72" s="5" t="s">
        <v>28</v>
      </c>
      <c r="C72" s="2">
        <v>2</v>
      </c>
      <c r="D72" s="2" t="s">
        <v>8</v>
      </c>
      <c r="E72" s="10">
        <v>450</v>
      </c>
      <c r="F72" s="10">
        <f t="shared" si="2"/>
        <v>900</v>
      </c>
      <c r="H72" s="71">
        <f t="shared" ref="H72:H135" si="6">C72*E72</f>
        <v>900</v>
      </c>
      <c r="I72" s="12" t="s">
        <v>29</v>
      </c>
    </row>
    <row r="73" spans="1:9" x14ac:dyDescent="0.3">
      <c r="A73" s="2">
        <f t="shared" si="4"/>
        <v>65</v>
      </c>
      <c r="B73" s="5" t="s">
        <v>30</v>
      </c>
      <c r="C73" s="2">
        <v>2</v>
      </c>
      <c r="D73" s="2" t="s">
        <v>8</v>
      </c>
      <c r="E73" s="10">
        <v>600</v>
      </c>
      <c r="F73" s="10">
        <f t="shared" si="2"/>
        <v>1200</v>
      </c>
      <c r="H73" s="71">
        <f t="shared" si="6"/>
        <v>1200</v>
      </c>
      <c r="I73" s="12" t="s">
        <v>31</v>
      </c>
    </row>
    <row r="74" spans="1:9" x14ac:dyDescent="0.3">
      <c r="A74" s="2">
        <f t="shared" si="4"/>
        <v>66</v>
      </c>
      <c r="B74" s="5" t="s">
        <v>32</v>
      </c>
      <c r="C74" s="2">
        <v>12</v>
      </c>
      <c r="D74" s="2" t="s">
        <v>8</v>
      </c>
      <c r="E74" s="10">
        <v>45</v>
      </c>
      <c r="F74" s="10">
        <f t="shared" si="2"/>
        <v>540</v>
      </c>
      <c r="H74" s="71">
        <f t="shared" si="6"/>
        <v>540</v>
      </c>
      <c r="I74" s="12" t="s">
        <v>33</v>
      </c>
    </row>
    <row r="75" spans="1:9" x14ac:dyDescent="0.3">
      <c r="A75" s="2">
        <f>A74+1</f>
        <v>67</v>
      </c>
      <c r="B75" s="5" t="s">
        <v>34</v>
      </c>
      <c r="C75" s="2">
        <v>6</v>
      </c>
      <c r="D75" s="2" t="s">
        <v>8</v>
      </c>
      <c r="E75" s="10">
        <v>61.9</v>
      </c>
      <c r="F75" s="10">
        <f t="shared" si="2"/>
        <v>371.4</v>
      </c>
      <c r="H75" s="71">
        <f t="shared" si="6"/>
        <v>371.4</v>
      </c>
      <c r="I75" s="12" t="s">
        <v>35</v>
      </c>
    </row>
    <row r="76" spans="1:9" x14ac:dyDescent="0.3">
      <c r="A76" s="2">
        <f>A75+1</f>
        <v>68</v>
      </c>
      <c r="B76" s="5" t="s">
        <v>36</v>
      </c>
      <c r="C76" s="2">
        <v>6</v>
      </c>
      <c r="D76" s="2" t="s">
        <v>8</v>
      </c>
      <c r="E76" s="10">
        <v>61.9</v>
      </c>
      <c r="F76" s="10">
        <f t="shared" si="2"/>
        <v>371.4</v>
      </c>
      <c r="H76" s="71">
        <f t="shared" si="6"/>
        <v>371.4</v>
      </c>
      <c r="I76" s="12" t="s">
        <v>37</v>
      </c>
    </row>
    <row r="77" spans="1:9" ht="20.25" x14ac:dyDescent="0.3">
      <c r="A77" s="2"/>
      <c r="B77" s="24" t="s">
        <v>38</v>
      </c>
      <c r="C77" s="2"/>
      <c r="D77" s="2"/>
      <c r="E77" s="10"/>
      <c r="F77" s="10"/>
      <c r="H77" s="71">
        <f t="shared" si="6"/>
        <v>0</v>
      </c>
      <c r="I77" s="12"/>
    </row>
    <row r="78" spans="1:9" x14ac:dyDescent="0.3">
      <c r="A78" s="2">
        <v>69</v>
      </c>
      <c r="B78" s="5" t="s">
        <v>39</v>
      </c>
      <c r="C78" s="2">
        <v>1</v>
      </c>
      <c r="D78" s="2" t="s">
        <v>40</v>
      </c>
      <c r="E78" s="10">
        <v>4000</v>
      </c>
      <c r="F78" s="10">
        <f t="shared" si="2"/>
        <v>4000</v>
      </c>
      <c r="H78" s="71">
        <f t="shared" si="6"/>
        <v>4000</v>
      </c>
      <c r="I78" s="12" t="s">
        <v>41</v>
      </c>
    </row>
    <row r="79" spans="1:9" x14ac:dyDescent="0.3">
      <c r="A79" s="2">
        <f>A78+1</f>
        <v>70</v>
      </c>
      <c r="B79" s="5" t="s">
        <v>188</v>
      </c>
      <c r="C79" s="2">
        <v>1</v>
      </c>
      <c r="D79" s="2" t="s">
        <v>40</v>
      </c>
      <c r="E79" s="10">
        <v>4896</v>
      </c>
      <c r="F79" s="10">
        <f t="shared" si="2"/>
        <v>4896</v>
      </c>
      <c r="H79" s="71">
        <f t="shared" si="6"/>
        <v>4896</v>
      </c>
      <c r="I79" s="12" t="s">
        <v>42</v>
      </c>
    </row>
    <row r="80" spans="1:9" ht="22.9" customHeight="1" x14ac:dyDescent="0.3">
      <c r="A80" s="2">
        <f>A79+1</f>
        <v>71</v>
      </c>
      <c r="B80" s="36" t="s">
        <v>104</v>
      </c>
      <c r="C80" s="2">
        <v>1</v>
      </c>
      <c r="D80" s="2" t="s">
        <v>40</v>
      </c>
      <c r="E80" s="10">
        <v>612</v>
      </c>
      <c r="F80" s="10">
        <f t="shared" si="2"/>
        <v>612</v>
      </c>
      <c r="G80" s="31"/>
      <c r="H80" s="71">
        <f t="shared" si="6"/>
        <v>612</v>
      </c>
      <c r="I80" s="32" t="s">
        <v>43</v>
      </c>
    </row>
    <row r="81" spans="1:9" x14ac:dyDescent="0.3">
      <c r="A81" s="2"/>
      <c r="B81" s="21" t="s">
        <v>44</v>
      </c>
      <c r="C81" s="2"/>
      <c r="D81" s="2"/>
      <c r="E81" s="10"/>
      <c r="F81" s="10"/>
      <c r="H81" s="71">
        <f t="shared" si="6"/>
        <v>0</v>
      </c>
      <c r="I81" s="12"/>
    </row>
    <row r="82" spans="1:9" x14ac:dyDescent="0.3">
      <c r="A82" s="2"/>
      <c r="B82" s="21" t="s">
        <v>45</v>
      </c>
      <c r="C82" s="2"/>
      <c r="D82" s="2"/>
      <c r="E82" s="10"/>
      <c r="F82" s="10"/>
      <c r="H82" s="71">
        <f t="shared" si="6"/>
        <v>0</v>
      </c>
      <c r="I82" s="12"/>
    </row>
    <row r="83" spans="1:9" x14ac:dyDescent="0.3">
      <c r="A83" s="2">
        <v>72</v>
      </c>
      <c r="B83" s="5" t="s">
        <v>46</v>
      </c>
      <c r="C83" s="2">
        <v>8</v>
      </c>
      <c r="D83" s="2" t="s">
        <v>8</v>
      </c>
      <c r="E83" s="10">
        <v>5999</v>
      </c>
      <c r="F83" s="10">
        <f t="shared" si="2"/>
        <v>47992</v>
      </c>
      <c r="H83" s="71">
        <f t="shared" si="6"/>
        <v>47992</v>
      </c>
      <c r="I83" s="12" t="s">
        <v>47</v>
      </c>
    </row>
    <row r="84" spans="1:9" x14ac:dyDescent="0.3">
      <c r="A84" s="2">
        <f>A83+1</f>
        <v>73</v>
      </c>
      <c r="B84" s="5" t="s">
        <v>106</v>
      </c>
      <c r="C84" s="2">
        <v>1</v>
      </c>
      <c r="D84" s="2" t="s">
        <v>8</v>
      </c>
      <c r="E84" s="10">
        <v>8260</v>
      </c>
      <c r="F84" s="10">
        <f t="shared" si="2"/>
        <v>8260</v>
      </c>
      <c r="H84" s="71">
        <f t="shared" si="6"/>
        <v>8260</v>
      </c>
      <c r="I84" s="12" t="s">
        <v>105</v>
      </c>
    </row>
    <row r="85" spans="1:9" ht="39" customHeight="1" x14ac:dyDescent="0.3">
      <c r="A85" s="2">
        <f>A84+1</f>
        <v>74</v>
      </c>
      <c r="B85" s="5" t="s">
        <v>256</v>
      </c>
      <c r="C85" s="2">
        <v>1</v>
      </c>
      <c r="D85" s="2" t="s">
        <v>8</v>
      </c>
      <c r="E85" s="10">
        <v>2499</v>
      </c>
      <c r="F85" s="10">
        <f t="shared" si="2"/>
        <v>2499</v>
      </c>
      <c r="H85" s="71">
        <f t="shared" si="6"/>
        <v>2499</v>
      </c>
      <c r="I85" s="12" t="s">
        <v>108</v>
      </c>
    </row>
    <row r="86" spans="1:9" x14ac:dyDescent="0.3">
      <c r="A86" s="2">
        <f>A85+1</f>
        <v>75</v>
      </c>
      <c r="B86" s="45" t="s">
        <v>257</v>
      </c>
      <c r="C86" s="2">
        <v>2</v>
      </c>
      <c r="D86" s="2" t="s">
        <v>8</v>
      </c>
      <c r="E86" s="10">
        <v>1849</v>
      </c>
      <c r="F86" s="10">
        <f t="shared" si="2"/>
        <v>3698</v>
      </c>
      <c r="H86" s="71">
        <f t="shared" si="6"/>
        <v>3698</v>
      </c>
      <c r="I86" s="12" t="s">
        <v>107</v>
      </c>
    </row>
    <row r="87" spans="1:9" ht="22.5" customHeight="1" x14ac:dyDescent="0.3">
      <c r="A87" s="2">
        <f>A86+1</f>
        <v>76</v>
      </c>
      <c r="B87" s="5" t="s">
        <v>189</v>
      </c>
      <c r="C87" s="2">
        <v>1</v>
      </c>
      <c r="D87" s="2" t="s">
        <v>8</v>
      </c>
      <c r="E87" s="25">
        <v>15999</v>
      </c>
      <c r="F87" s="10">
        <f t="shared" si="2"/>
        <v>15999</v>
      </c>
      <c r="H87" s="71">
        <f t="shared" si="6"/>
        <v>15999</v>
      </c>
      <c r="I87" s="12" t="s">
        <v>109</v>
      </c>
    </row>
    <row r="88" spans="1:9" ht="37.5" x14ac:dyDescent="0.3">
      <c r="A88" s="2">
        <f t="shared" ref="A88:A100" si="7">A87+1</f>
        <v>77</v>
      </c>
      <c r="B88" s="5" t="s">
        <v>300</v>
      </c>
      <c r="C88" s="2">
        <v>2</v>
      </c>
      <c r="D88" s="2" t="s">
        <v>8</v>
      </c>
      <c r="E88" s="25">
        <v>618</v>
      </c>
      <c r="F88" s="10">
        <f t="shared" si="2"/>
        <v>1236</v>
      </c>
      <c r="H88" s="71">
        <f t="shared" si="6"/>
        <v>1236</v>
      </c>
      <c r="I88" s="12" t="s">
        <v>217</v>
      </c>
    </row>
    <row r="89" spans="1:9" x14ac:dyDescent="0.3">
      <c r="A89" s="2">
        <f t="shared" si="7"/>
        <v>78</v>
      </c>
      <c r="B89" s="5" t="s">
        <v>215</v>
      </c>
      <c r="C89" s="2">
        <v>2</v>
      </c>
      <c r="D89" s="2" t="s">
        <v>8</v>
      </c>
      <c r="E89" s="25">
        <v>249</v>
      </c>
      <c r="F89" s="10">
        <f t="shared" si="2"/>
        <v>498</v>
      </c>
      <c r="H89" s="71">
        <f t="shared" si="6"/>
        <v>498</v>
      </c>
      <c r="I89" s="12" t="s">
        <v>216</v>
      </c>
    </row>
    <row r="90" spans="1:9" ht="37.5" x14ac:dyDescent="0.3">
      <c r="A90" s="2">
        <f t="shared" si="7"/>
        <v>79</v>
      </c>
      <c r="B90" s="5" t="s">
        <v>213</v>
      </c>
      <c r="C90" s="2">
        <v>2</v>
      </c>
      <c r="D90" s="2" t="s">
        <v>8</v>
      </c>
      <c r="E90" s="25">
        <v>499</v>
      </c>
      <c r="F90" s="10">
        <f t="shared" si="2"/>
        <v>998</v>
      </c>
      <c r="H90" s="71">
        <f t="shared" si="6"/>
        <v>998</v>
      </c>
      <c r="I90" s="12" t="s">
        <v>214</v>
      </c>
    </row>
    <row r="91" spans="1:9" x14ac:dyDescent="0.3">
      <c r="A91" s="42">
        <f t="shared" si="7"/>
        <v>80</v>
      </c>
      <c r="B91" s="49" t="s">
        <v>258</v>
      </c>
      <c r="C91" s="42">
        <v>1</v>
      </c>
      <c r="D91" s="42" t="s">
        <v>11</v>
      </c>
      <c r="E91" s="50">
        <v>400</v>
      </c>
      <c r="F91" s="50">
        <f t="shared" si="2"/>
        <v>400</v>
      </c>
      <c r="H91" s="71">
        <f t="shared" si="6"/>
        <v>400</v>
      </c>
      <c r="I91" s="12"/>
    </row>
    <row r="92" spans="1:9" ht="37.5" x14ac:dyDescent="0.3">
      <c r="A92" s="2">
        <f t="shared" si="7"/>
        <v>81</v>
      </c>
      <c r="B92" s="5" t="s">
        <v>211</v>
      </c>
      <c r="C92" s="2">
        <v>6</v>
      </c>
      <c r="D92" s="2" t="s">
        <v>8</v>
      </c>
      <c r="E92" s="25">
        <v>317</v>
      </c>
      <c r="F92" s="10">
        <f t="shared" si="2"/>
        <v>1902</v>
      </c>
      <c r="H92" s="71">
        <f t="shared" si="6"/>
        <v>1902</v>
      </c>
      <c r="I92" s="12" t="s">
        <v>212</v>
      </c>
    </row>
    <row r="93" spans="1:9" ht="37.5" x14ac:dyDescent="0.3">
      <c r="A93" s="2">
        <f t="shared" si="7"/>
        <v>82</v>
      </c>
      <c r="B93" s="5" t="s">
        <v>259</v>
      </c>
      <c r="C93" s="2">
        <v>1</v>
      </c>
      <c r="D93" s="2" t="s">
        <v>8</v>
      </c>
      <c r="E93" s="25">
        <v>3999</v>
      </c>
      <c r="F93" s="10">
        <f t="shared" si="2"/>
        <v>3999</v>
      </c>
      <c r="H93" s="71">
        <f t="shared" si="6"/>
        <v>3999</v>
      </c>
      <c r="I93" s="12" t="s">
        <v>50</v>
      </c>
    </row>
    <row r="94" spans="1:9" x14ac:dyDescent="0.3">
      <c r="A94" s="2"/>
      <c r="B94" s="21" t="s">
        <v>48</v>
      </c>
      <c r="C94" s="2"/>
      <c r="D94" s="2"/>
      <c r="E94" s="10"/>
      <c r="F94" s="10"/>
      <c r="H94" s="71">
        <f t="shared" si="6"/>
        <v>0</v>
      </c>
      <c r="I94" s="12"/>
    </row>
    <row r="95" spans="1:9" ht="37.5" x14ac:dyDescent="0.3">
      <c r="A95" s="2">
        <v>83</v>
      </c>
      <c r="B95" s="15" t="s">
        <v>12</v>
      </c>
      <c r="C95" s="2">
        <v>1</v>
      </c>
      <c r="D95" s="2" t="s">
        <v>8</v>
      </c>
      <c r="E95" s="16">
        <v>17999</v>
      </c>
      <c r="F95" s="10">
        <f>E95*C95</f>
        <v>17999</v>
      </c>
      <c r="H95" s="71">
        <f t="shared" si="6"/>
        <v>17999</v>
      </c>
      <c r="I95" s="12" t="s">
        <v>49</v>
      </c>
    </row>
    <row r="96" spans="1:9" x14ac:dyDescent="0.3">
      <c r="A96" s="2">
        <f t="shared" si="7"/>
        <v>84</v>
      </c>
      <c r="B96" s="5" t="s">
        <v>190</v>
      </c>
      <c r="C96" s="2">
        <v>1</v>
      </c>
      <c r="D96" s="2" t="s">
        <v>8</v>
      </c>
      <c r="E96" s="10">
        <v>2180</v>
      </c>
      <c r="F96" s="10">
        <f t="shared" si="2"/>
        <v>2180</v>
      </c>
      <c r="H96" s="71">
        <f t="shared" si="6"/>
        <v>2180</v>
      </c>
      <c r="I96" s="12" t="s">
        <v>191</v>
      </c>
    </row>
    <row r="97" spans="1:9" x14ac:dyDescent="0.3">
      <c r="A97" s="2">
        <f t="shared" si="7"/>
        <v>85</v>
      </c>
      <c r="B97" s="5" t="s">
        <v>192</v>
      </c>
      <c r="C97" s="2">
        <v>1</v>
      </c>
      <c r="D97" s="2" t="s">
        <v>8</v>
      </c>
      <c r="E97" s="10">
        <v>17510</v>
      </c>
      <c r="F97" s="10">
        <f t="shared" si="2"/>
        <v>17510</v>
      </c>
      <c r="H97" s="71">
        <f t="shared" si="6"/>
        <v>17510</v>
      </c>
      <c r="I97" s="12" t="s">
        <v>193</v>
      </c>
    </row>
    <row r="98" spans="1:9" x14ac:dyDescent="0.3">
      <c r="A98" s="42">
        <f t="shared" si="7"/>
        <v>86</v>
      </c>
      <c r="B98" s="49" t="s">
        <v>53</v>
      </c>
      <c r="C98" s="42">
        <v>1</v>
      </c>
      <c r="D98" s="42" t="s">
        <v>11</v>
      </c>
      <c r="E98" s="50">
        <v>1500</v>
      </c>
      <c r="F98" s="50">
        <f t="shared" si="2"/>
        <v>1500</v>
      </c>
      <c r="H98" s="71">
        <f t="shared" si="6"/>
        <v>1500</v>
      </c>
      <c r="I98" s="12"/>
    </row>
    <row r="99" spans="1:9" x14ac:dyDescent="0.3">
      <c r="A99" s="2">
        <f t="shared" si="7"/>
        <v>87</v>
      </c>
      <c r="B99" s="15" t="s">
        <v>286</v>
      </c>
      <c r="C99" s="2">
        <v>1</v>
      </c>
      <c r="D99" s="2" t="s">
        <v>8</v>
      </c>
      <c r="E99" s="16">
        <v>3863</v>
      </c>
      <c r="F99" s="10">
        <f t="shared" si="2"/>
        <v>3863</v>
      </c>
      <c r="H99" s="71">
        <f t="shared" si="6"/>
        <v>3863</v>
      </c>
      <c r="I99" s="12" t="s">
        <v>287</v>
      </c>
    </row>
    <row r="100" spans="1:9" x14ac:dyDescent="0.3">
      <c r="A100" s="2">
        <f t="shared" si="7"/>
        <v>88</v>
      </c>
      <c r="B100" s="15" t="s">
        <v>51</v>
      </c>
      <c r="C100" s="2">
        <v>1</v>
      </c>
      <c r="D100" s="2" t="s">
        <v>8</v>
      </c>
      <c r="E100" s="16">
        <v>7799</v>
      </c>
      <c r="F100" s="10">
        <f t="shared" si="2"/>
        <v>7799</v>
      </c>
      <c r="H100" s="71">
        <f t="shared" si="6"/>
        <v>7799</v>
      </c>
      <c r="I100" s="12" t="s">
        <v>52</v>
      </c>
    </row>
    <row r="101" spans="1:9" x14ac:dyDescent="0.3">
      <c r="A101" s="2"/>
      <c r="B101" s="21" t="s">
        <v>25</v>
      </c>
      <c r="C101" s="2"/>
      <c r="D101" s="2"/>
      <c r="E101" s="10"/>
      <c r="F101" s="10"/>
      <c r="H101" s="71">
        <f t="shared" si="6"/>
        <v>0</v>
      </c>
      <c r="I101" s="12"/>
    </row>
    <row r="102" spans="1:9" x14ac:dyDescent="0.3">
      <c r="A102" s="2"/>
      <c r="B102" s="21" t="s">
        <v>26</v>
      </c>
      <c r="C102" s="2"/>
      <c r="D102" s="2"/>
      <c r="E102" s="10"/>
      <c r="F102" s="10"/>
      <c r="H102" s="71">
        <f t="shared" si="6"/>
        <v>0</v>
      </c>
      <c r="I102" s="12"/>
    </row>
    <row r="103" spans="1:9" x14ac:dyDescent="0.3">
      <c r="A103" s="2">
        <v>89</v>
      </c>
      <c r="B103" s="5" t="s">
        <v>54</v>
      </c>
      <c r="C103" s="2">
        <v>2</v>
      </c>
      <c r="D103" s="2" t="s">
        <v>8</v>
      </c>
      <c r="E103" s="10">
        <v>1600</v>
      </c>
      <c r="F103" s="10">
        <f t="shared" si="2"/>
        <v>3200</v>
      </c>
      <c r="H103" s="71">
        <f t="shared" si="6"/>
        <v>3200</v>
      </c>
      <c r="I103" s="12" t="s">
        <v>55</v>
      </c>
    </row>
    <row r="104" spans="1:9" ht="37.5" x14ac:dyDescent="0.3">
      <c r="A104" s="2">
        <f>1+A103</f>
        <v>90</v>
      </c>
      <c r="B104" s="39" t="s">
        <v>260</v>
      </c>
      <c r="C104" s="2">
        <v>1</v>
      </c>
      <c r="D104" s="2" t="s">
        <v>8</v>
      </c>
      <c r="E104" s="10">
        <v>2510</v>
      </c>
      <c r="F104" s="10">
        <f t="shared" si="2"/>
        <v>2510</v>
      </c>
      <c r="H104" s="71">
        <f t="shared" si="6"/>
        <v>2510</v>
      </c>
      <c r="I104" s="12" t="s">
        <v>223</v>
      </c>
    </row>
    <row r="105" spans="1:9" x14ac:dyDescent="0.3">
      <c r="A105" s="2">
        <f>1+A104</f>
        <v>91</v>
      </c>
      <c r="B105" s="5" t="s">
        <v>56</v>
      </c>
      <c r="C105" s="2">
        <v>1</v>
      </c>
      <c r="D105" s="2" t="s">
        <v>8</v>
      </c>
      <c r="E105" s="10">
        <v>2222</v>
      </c>
      <c r="F105" s="10">
        <f t="shared" si="2"/>
        <v>2222</v>
      </c>
      <c r="H105" s="71">
        <f t="shared" si="6"/>
        <v>2222</v>
      </c>
      <c r="I105" s="12" t="s">
        <v>57</v>
      </c>
    </row>
    <row r="106" spans="1:9" x14ac:dyDescent="0.3">
      <c r="A106" s="2">
        <f>1+A105</f>
        <v>92</v>
      </c>
      <c r="B106" s="26" t="s">
        <v>58</v>
      </c>
      <c r="C106" s="2">
        <v>1</v>
      </c>
      <c r="D106" s="2" t="s">
        <v>8</v>
      </c>
      <c r="E106" s="10">
        <v>59.8</v>
      </c>
      <c r="F106" s="10">
        <f t="shared" si="2"/>
        <v>59.8</v>
      </c>
      <c r="H106" s="71">
        <f t="shared" si="6"/>
        <v>59.8</v>
      </c>
      <c r="I106" s="12" t="s">
        <v>261</v>
      </c>
    </row>
    <row r="107" spans="1:9" x14ac:dyDescent="0.3">
      <c r="A107" s="2">
        <f>1+A106</f>
        <v>93</v>
      </c>
      <c r="B107" s="26" t="s">
        <v>263</v>
      </c>
      <c r="C107" s="2">
        <v>1</v>
      </c>
      <c r="D107" s="2" t="s">
        <v>8</v>
      </c>
      <c r="E107" s="10">
        <v>32</v>
      </c>
      <c r="F107" s="10">
        <f t="shared" si="2"/>
        <v>32</v>
      </c>
      <c r="H107" s="71">
        <f t="shared" si="6"/>
        <v>32</v>
      </c>
      <c r="I107" s="12" t="s">
        <v>264</v>
      </c>
    </row>
    <row r="108" spans="1:9" x14ac:dyDescent="0.3">
      <c r="A108" s="2">
        <f>1+A107</f>
        <v>94</v>
      </c>
      <c r="B108" s="26" t="s">
        <v>59</v>
      </c>
      <c r="C108" s="2">
        <v>2</v>
      </c>
      <c r="D108" s="2" t="s">
        <v>8</v>
      </c>
      <c r="E108" s="10">
        <v>18.899999999999999</v>
      </c>
      <c r="F108" s="10">
        <f t="shared" si="2"/>
        <v>37.799999999999997</v>
      </c>
      <c r="H108" s="71">
        <f t="shared" si="6"/>
        <v>37.799999999999997</v>
      </c>
      <c r="I108" s="12" t="s">
        <v>262</v>
      </c>
    </row>
    <row r="109" spans="1:9" x14ac:dyDescent="0.3">
      <c r="A109" s="2"/>
      <c r="B109" s="21" t="s">
        <v>60</v>
      </c>
      <c r="C109" s="2"/>
      <c r="D109" s="2"/>
      <c r="E109" s="10"/>
      <c r="F109" s="10"/>
      <c r="H109" s="71">
        <f t="shared" si="6"/>
        <v>0</v>
      </c>
      <c r="I109" s="12"/>
    </row>
    <row r="110" spans="1:9" x14ac:dyDescent="0.3">
      <c r="A110" s="2">
        <v>95</v>
      </c>
      <c r="B110" s="26" t="s">
        <v>61</v>
      </c>
      <c r="C110" s="2">
        <v>2</v>
      </c>
      <c r="D110" s="2" t="s">
        <v>8</v>
      </c>
      <c r="E110" s="10">
        <v>350</v>
      </c>
      <c r="F110" s="10">
        <f t="shared" si="2"/>
        <v>700</v>
      </c>
      <c r="H110" s="71">
        <f t="shared" si="6"/>
        <v>700</v>
      </c>
      <c r="I110" s="12" t="s">
        <v>63</v>
      </c>
    </row>
    <row r="111" spans="1:9" x14ac:dyDescent="0.3">
      <c r="A111" s="2">
        <f>1+A110</f>
        <v>96</v>
      </c>
      <c r="B111" s="14" t="s">
        <v>62</v>
      </c>
      <c r="C111" s="2">
        <v>4</v>
      </c>
      <c r="D111" s="2" t="s">
        <v>8</v>
      </c>
      <c r="E111" s="10">
        <v>413</v>
      </c>
      <c r="F111" s="10">
        <f t="shared" si="2"/>
        <v>1652</v>
      </c>
      <c r="H111" s="71">
        <f t="shared" si="6"/>
        <v>1652</v>
      </c>
      <c r="I111" s="13" t="s">
        <v>64</v>
      </c>
    </row>
    <row r="112" spans="1:9" x14ac:dyDescent="0.3">
      <c r="A112" s="2">
        <f t="shared" ref="A112:A125" si="8">1+A111</f>
        <v>97</v>
      </c>
      <c r="B112" s="5" t="s">
        <v>65</v>
      </c>
      <c r="C112" s="2">
        <v>2</v>
      </c>
      <c r="D112" s="2" t="s">
        <v>8</v>
      </c>
      <c r="E112" s="10">
        <v>43</v>
      </c>
      <c r="F112" s="10">
        <f t="shared" si="2"/>
        <v>86</v>
      </c>
      <c r="H112" s="71">
        <f t="shared" si="6"/>
        <v>86</v>
      </c>
      <c r="I112" s="12" t="s">
        <v>265</v>
      </c>
    </row>
    <row r="113" spans="1:9" x14ac:dyDescent="0.3">
      <c r="A113" s="2">
        <f t="shared" si="8"/>
        <v>98</v>
      </c>
      <c r="B113" s="5" t="s">
        <v>266</v>
      </c>
      <c r="C113" s="2">
        <v>2</v>
      </c>
      <c r="D113" s="2" t="s">
        <v>79</v>
      </c>
      <c r="E113" s="10">
        <v>122</v>
      </c>
      <c r="F113" s="10">
        <f t="shared" si="2"/>
        <v>244</v>
      </c>
      <c r="H113" s="71">
        <f t="shared" si="6"/>
        <v>244</v>
      </c>
      <c r="I113" s="12" t="s">
        <v>267</v>
      </c>
    </row>
    <row r="114" spans="1:9" x14ac:dyDescent="0.3">
      <c r="A114" s="2">
        <f t="shared" si="8"/>
        <v>99</v>
      </c>
      <c r="B114" s="5" t="s">
        <v>270</v>
      </c>
      <c r="C114" s="2">
        <v>2</v>
      </c>
      <c r="D114" s="2" t="s">
        <v>8</v>
      </c>
      <c r="E114" s="10">
        <v>90</v>
      </c>
      <c r="F114" s="10">
        <f t="shared" si="2"/>
        <v>180</v>
      </c>
      <c r="H114" s="71">
        <f t="shared" si="6"/>
        <v>180</v>
      </c>
      <c r="I114" s="12" t="s">
        <v>271</v>
      </c>
    </row>
    <row r="115" spans="1:9" x14ac:dyDescent="0.3">
      <c r="A115" s="2">
        <f t="shared" si="8"/>
        <v>100</v>
      </c>
      <c r="B115" s="5" t="s">
        <v>66</v>
      </c>
      <c r="C115" s="2">
        <v>3</v>
      </c>
      <c r="D115" s="2" t="s">
        <v>8</v>
      </c>
      <c r="E115" s="10">
        <v>41</v>
      </c>
      <c r="F115" s="10">
        <f t="shared" si="2"/>
        <v>123</v>
      </c>
      <c r="H115" s="71">
        <f t="shared" si="6"/>
        <v>123</v>
      </c>
      <c r="I115" s="12" t="s">
        <v>268</v>
      </c>
    </row>
    <row r="116" spans="1:9" x14ac:dyDescent="0.3">
      <c r="A116" s="2">
        <f t="shared" si="8"/>
        <v>101</v>
      </c>
      <c r="B116" s="26" t="s">
        <v>67</v>
      </c>
      <c r="C116" s="2">
        <v>5</v>
      </c>
      <c r="D116" s="2" t="s">
        <v>8</v>
      </c>
      <c r="E116" s="10">
        <v>83</v>
      </c>
      <c r="F116" s="10">
        <f t="shared" si="2"/>
        <v>415</v>
      </c>
      <c r="H116" s="71">
        <f t="shared" si="6"/>
        <v>415</v>
      </c>
      <c r="I116" s="12"/>
    </row>
    <row r="117" spans="1:9" x14ac:dyDescent="0.3">
      <c r="A117" s="2">
        <f t="shared" si="8"/>
        <v>102</v>
      </c>
      <c r="B117" s="26" t="s">
        <v>269</v>
      </c>
      <c r="C117" s="2">
        <v>15</v>
      </c>
      <c r="D117" s="2" t="s">
        <v>8</v>
      </c>
      <c r="E117" s="10">
        <v>3.5</v>
      </c>
      <c r="F117" s="10">
        <f t="shared" si="2"/>
        <v>52.5</v>
      </c>
      <c r="H117" s="71">
        <f t="shared" si="6"/>
        <v>52.5</v>
      </c>
      <c r="I117" s="12"/>
    </row>
    <row r="118" spans="1:9" ht="40.5" customHeight="1" x14ac:dyDescent="0.3">
      <c r="A118" s="2">
        <f t="shared" si="8"/>
        <v>103</v>
      </c>
      <c r="B118" s="5" t="s">
        <v>68</v>
      </c>
      <c r="C118" s="2">
        <v>1</v>
      </c>
      <c r="D118" s="2" t="s">
        <v>8</v>
      </c>
      <c r="E118" s="10">
        <v>567</v>
      </c>
      <c r="F118" s="10">
        <f t="shared" si="2"/>
        <v>567</v>
      </c>
      <c r="H118" s="71">
        <f t="shared" si="6"/>
        <v>567</v>
      </c>
      <c r="I118" s="12" t="s">
        <v>69</v>
      </c>
    </row>
    <row r="119" spans="1:9" x14ac:dyDescent="0.3">
      <c r="A119" s="2">
        <f t="shared" si="8"/>
        <v>104</v>
      </c>
      <c r="B119" s="5" t="s">
        <v>70</v>
      </c>
      <c r="C119" s="2">
        <v>6</v>
      </c>
      <c r="D119" s="2" t="s">
        <v>8</v>
      </c>
      <c r="E119" s="10">
        <v>82</v>
      </c>
      <c r="F119" s="10">
        <f t="shared" si="2"/>
        <v>492</v>
      </c>
      <c r="H119" s="71">
        <f t="shared" si="6"/>
        <v>492</v>
      </c>
      <c r="I119" s="12" t="s">
        <v>71</v>
      </c>
    </row>
    <row r="120" spans="1:9" x14ac:dyDescent="0.3">
      <c r="A120" s="2">
        <f t="shared" si="8"/>
        <v>105</v>
      </c>
      <c r="B120" s="5" t="s">
        <v>72</v>
      </c>
      <c r="C120" s="2">
        <v>16</v>
      </c>
      <c r="D120" s="2" t="s">
        <v>8</v>
      </c>
      <c r="E120" s="10">
        <v>141</v>
      </c>
      <c r="F120" s="10">
        <f t="shared" si="2"/>
        <v>2256</v>
      </c>
      <c r="H120" s="71">
        <f t="shared" si="6"/>
        <v>2256</v>
      </c>
      <c r="I120" s="12" t="s">
        <v>274</v>
      </c>
    </row>
    <row r="121" spans="1:9" x14ac:dyDescent="0.3">
      <c r="A121" s="2">
        <f t="shared" si="8"/>
        <v>106</v>
      </c>
      <c r="B121" s="5" t="s">
        <v>73</v>
      </c>
      <c r="C121" s="2">
        <v>8</v>
      </c>
      <c r="D121" s="2" t="s">
        <v>8</v>
      </c>
      <c r="E121" s="10">
        <v>40</v>
      </c>
      <c r="F121" s="10">
        <f t="shared" si="2"/>
        <v>320</v>
      </c>
      <c r="H121" s="71">
        <f t="shared" si="6"/>
        <v>320</v>
      </c>
      <c r="I121" s="12" t="s">
        <v>74</v>
      </c>
    </row>
    <row r="122" spans="1:9" x14ac:dyDescent="0.3">
      <c r="A122" s="2">
        <f t="shared" si="8"/>
        <v>107</v>
      </c>
      <c r="B122" s="5" t="s">
        <v>75</v>
      </c>
      <c r="C122" s="2">
        <v>2</v>
      </c>
      <c r="D122" s="2" t="s">
        <v>8</v>
      </c>
      <c r="E122" s="10">
        <v>550</v>
      </c>
      <c r="F122" s="10">
        <f t="shared" si="2"/>
        <v>1100</v>
      </c>
      <c r="H122" s="71">
        <f t="shared" si="6"/>
        <v>1100</v>
      </c>
      <c r="I122" s="12" t="s">
        <v>76</v>
      </c>
    </row>
    <row r="123" spans="1:9" x14ac:dyDescent="0.3">
      <c r="A123" s="2">
        <f t="shared" si="8"/>
        <v>108</v>
      </c>
      <c r="B123" s="5" t="s">
        <v>77</v>
      </c>
      <c r="C123" s="2">
        <v>16</v>
      </c>
      <c r="D123" s="2" t="s">
        <v>79</v>
      </c>
      <c r="E123" s="10">
        <v>420</v>
      </c>
      <c r="F123" s="10">
        <f t="shared" si="2"/>
        <v>6720</v>
      </c>
      <c r="H123" s="71">
        <f t="shared" si="6"/>
        <v>6720</v>
      </c>
      <c r="I123" s="12" t="s">
        <v>78</v>
      </c>
    </row>
    <row r="124" spans="1:9" x14ac:dyDescent="0.3">
      <c r="A124" s="2">
        <f t="shared" si="8"/>
        <v>109</v>
      </c>
      <c r="B124" s="5" t="s">
        <v>80</v>
      </c>
      <c r="C124" s="2">
        <v>8</v>
      </c>
      <c r="D124" s="2" t="s">
        <v>8</v>
      </c>
      <c r="E124" s="10">
        <v>1559</v>
      </c>
      <c r="F124" s="10">
        <f t="shared" si="2"/>
        <v>12472</v>
      </c>
      <c r="H124" s="71">
        <f t="shared" si="6"/>
        <v>12472</v>
      </c>
      <c r="I124" s="12" t="s">
        <v>81</v>
      </c>
    </row>
    <row r="125" spans="1:9" x14ac:dyDescent="0.3">
      <c r="A125" s="2">
        <f t="shared" si="8"/>
        <v>110</v>
      </c>
      <c r="B125" s="5" t="s">
        <v>82</v>
      </c>
      <c r="C125" s="2">
        <v>4</v>
      </c>
      <c r="D125" s="2" t="s">
        <v>8</v>
      </c>
      <c r="E125" s="10">
        <v>300</v>
      </c>
      <c r="F125" s="10">
        <f t="shared" si="2"/>
        <v>1200</v>
      </c>
      <c r="H125" s="71">
        <f t="shared" si="6"/>
        <v>1200</v>
      </c>
      <c r="I125" s="12" t="s">
        <v>83</v>
      </c>
    </row>
    <row r="126" spans="1:9" x14ac:dyDescent="0.3">
      <c r="A126" s="2"/>
      <c r="B126" s="27" t="s">
        <v>84</v>
      </c>
      <c r="C126" s="2"/>
      <c r="D126" s="2"/>
      <c r="E126" s="10"/>
      <c r="F126" s="10"/>
      <c r="H126" s="71">
        <f t="shared" si="6"/>
        <v>0</v>
      </c>
      <c r="I126" s="12"/>
    </row>
    <row r="127" spans="1:9" x14ac:dyDescent="0.3">
      <c r="A127" s="2"/>
      <c r="B127" s="21" t="s">
        <v>85</v>
      </c>
      <c r="C127" s="2"/>
      <c r="D127" s="2"/>
      <c r="E127" s="10"/>
      <c r="F127" s="10"/>
      <c r="H127" s="71">
        <f t="shared" si="6"/>
        <v>0</v>
      </c>
      <c r="I127" s="12"/>
    </row>
    <row r="128" spans="1:9" x14ac:dyDescent="0.3">
      <c r="A128" s="17">
        <v>111</v>
      </c>
      <c r="B128" s="20" t="s">
        <v>86</v>
      </c>
      <c r="C128" s="2">
        <v>1</v>
      </c>
      <c r="D128" s="2" t="s">
        <v>8</v>
      </c>
      <c r="E128" s="10">
        <v>682</v>
      </c>
      <c r="F128" s="10">
        <f t="shared" si="2"/>
        <v>682</v>
      </c>
      <c r="H128" s="71">
        <f t="shared" si="6"/>
        <v>682</v>
      </c>
      <c r="I128" s="12" t="s">
        <v>272</v>
      </c>
    </row>
    <row r="129" spans="1:9" x14ac:dyDescent="0.3">
      <c r="A129" s="17">
        <f>A128+1</f>
        <v>112</v>
      </c>
      <c r="B129" s="20" t="s">
        <v>87</v>
      </c>
      <c r="C129" s="2">
        <v>1</v>
      </c>
      <c r="D129" s="2" t="s">
        <v>8</v>
      </c>
      <c r="E129" s="10">
        <v>682</v>
      </c>
      <c r="F129" s="10">
        <f t="shared" si="2"/>
        <v>682</v>
      </c>
      <c r="H129" s="71">
        <f t="shared" si="6"/>
        <v>682</v>
      </c>
      <c r="I129" s="12" t="s">
        <v>273</v>
      </c>
    </row>
    <row r="130" spans="1:9" x14ac:dyDescent="0.3">
      <c r="A130" s="17">
        <f>A129+1</f>
        <v>113</v>
      </c>
      <c r="B130" s="20" t="s">
        <v>88</v>
      </c>
      <c r="C130" s="2">
        <v>1</v>
      </c>
      <c r="D130" s="2" t="s">
        <v>8</v>
      </c>
      <c r="E130" s="10">
        <v>682</v>
      </c>
      <c r="F130" s="10">
        <f t="shared" si="2"/>
        <v>682</v>
      </c>
      <c r="H130" s="71">
        <f t="shared" si="6"/>
        <v>682</v>
      </c>
      <c r="I130" s="12"/>
    </row>
    <row r="131" spans="1:9" x14ac:dyDescent="0.3">
      <c r="A131" s="17"/>
      <c r="B131" s="23" t="s">
        <v>158</v>
      </c>
      <c r="C131" s="18"/>
      <c r="D131" s="2"/>
      <c r="E131" s="10"/>
      <c r="F131" s="10"/>
      <c r="H131" s="71">
        <f t="shared" si="6"/>
        <v>0</v>
      </c>
      <c r="I131" s="12"/>
    </row>
    <row r="132" spans="1:9" x14ac:dyDescent="0.3">
      <c r="A132" s="2">
        <v>114</v>
      </c>
      <c r="B132" s="38" t="s">
        <v>89</v>
      </c>
      <c r="C132" s="2">
        <v>1</v>
      </c>
      <c r="D132" s="2" t="s">
        <v>8</v>
      </c>
      <c r="E132" s="10">
        <v>1985</v>
      </c>
      <c r="F132" s="10">
        <f t="shared" si="2"/>
        <v>1985</v>
      </c>
      <c r="H132" s="71">
        <f t="shared" si="6"/>
        <v>1985</v>
      </c>
      <c r="I132" s="12" t="s">
        <v>90</v>
      </c>
    </row>
    <row r="133" spans="1:9" x14ac:dyDescent="0.3">
      <c r="A133" s="2">
        <f>A132+1</f>
        <v>115</v>
      </c>
      <c r="B133" s="39" t="s">
        <v>111</v>
      </c>
      <c r="C133" s="2">
        <v>4</v>
      </c>
      <c r="D133" s="2" t="s">
        <v>8</v>
      </c>
      <c r="E133" s="10">
        <v>1015</v>
      </c>
      <c r="F133" s="10">
        <f t="shared" si="2"/>
        <v>4060</v>
      </c>
      <c r="H133" s="71">
        <f t="shared" si="6"/>
        <v>4060</v>
      </c>
      <c r="I133" s="12" t="s">
        <v>110</v>
      </c>
    </row>
    <row r="134" spans="1:9" ht="37.5" x14ac:dyDescent="0.3">
      <c r="A134" s="2">
        <f>A133+1</f>
        <v>116</v>
      </c>
      <c r="B134" s="46" t="s">
        <v>275</v>
      </c>
      <c r="C134" s="2">
        <v>1</v>
      </c>
      <c r="D134" s="2" t="s">
        <v>79</v>
      </c>
      <c r="E134" s="10">
        <v>30571</v>
      </c>
      <c r="F134" s="10">
        <f t="shared" si="2"/>
        <v>30571</v>
      </c>
      <c r="H134" s="71">
        <f t="shared" si="6"/>
        <v>30571</v>
      </c>
      <c r="I134" s="12" t="s">
        <v>220</v>
      </c>
    </row>
    <row r="135" spans="1:9" ht="37.5" x14ac:dyDescent="0.3">
      <c r="A135" s="2">
        <f t="shared" ref="A135:A161" si="9">A134+1</f>
        <v>117</v>
      </c>
      <c r="B135" s="46" t="s">
        <v>276</v>
      </c>
      <c r="C135" s="2">
        <v>1</v>
      </c>
      <c r="D135" s="2" t="s">
        <v>8</v>
      </c>
      <c r="E135" s="16">
        <v>2469</v>
      </c>
      <c r="F135" s="10">
        <f t="shared" si="2"/>
        <v>2469</v>
      </c>
      <c r="H135" s="71">
        <f t="shared" si="6"/>
        <v>2469</v>
      </c>
      <c r="I135" s="12" t="s">
        <v>222</v>
      </c>
    </row>
    <row r="136" spans="1:9" ht="37.5" x14ac:dyDescent="0.3">
      <c r="A136" s="2">
        <f t="shared" si="9"/>
        <v>118</v>
      </c>
      <c r="B136" s="46" t="s">
        <v>277</v>
      </c>
      <c r="C136" s="2">
        <v>1</v>
      </c>
      <c r="D136" s="2" t="s">
        <v>8</v>
      </c>
      <c r="E136" s="16">
        <v>4156</v>
      </c>
      <c r="F136" s="10">
        <f t="shared" si="2"/>
        <v>4156</v>
      </c>
      <c r="H136" s="71">
        <f t="shared" ref="H136:H161" si="10">C136*E136</f>
        <v>4156</v>
      </c>
      <c r="I136" s="12" t="s">
        <v>221</v>
      </c>
    </row>
    <row r="137" spans="1:9" ht="37.5" x14ac:dyDescent="0.3">
      <c r="A137" s="2">
        <f t="shared" si="9"/>
        <v>119</v>
      </c>
      <c r="B137" s="15" t="s">
        <v>278</v>
      </c>
      <c r="C137" s="2">
        <v>3</v>
      </c>
      <c r="D137" s="2" t="s">
        <v>8</v>
      </c>
      <c r="E137" s="16">
        <v>1213</v>
      </c>
      <c r="F137" s="10">
        <f t="shared" si="2"/>
        <v>3639</v>
      </c>
      <c r="H137" s="71">
        <f t="shared" si="10"/>
        <v>3639</v>
      </c>
      <c r="I137" s="12" t="s">
        <v>112</v>
      </c>
    </row>
    <row r="138" spans="1:9" ht="56.25" x14ac:dyDescent="0.3">
      <c r="A138" s="2">
        <f t="shared" si="9"/>
        <v>120</v>
      </c>
      <c r="B138" s="40" t="s">
        <v>279</v>
      </c>
      <c r="C138" s="2">
        <v>26</v>
      </c>
      <c r="D138" s="2" t="s">
        <v>8</v>
      </c>
      <c r="E138" s="16">
        <v>896</v>
      </c>
      <c r="F138" s="10">
        <f t="shared" si="2"/>
        <v>23296</v>
      </c>
      <c r="H138" s="71">
        <f t="shared" si="10"/>
        <v>23296</v>
      </c>
      <c r="I138" s="12" t="s">
        <v>196</v>
      </c>
    </row>
    <row r="139" spans="1:9" ht="75" x14ac:dyDescent="0.3">
      <c r="A139" s="2">
        <f t="shared" si="9"/>
        <v>121</v>
      </c>
      <c r="B139" s="47" t="s">
        <v>198</v>
      </c>
      <c r="C139" s="48">
        <v>26</v>
      </c>
      <c r="D139" s="2" t="s">
        <v>8</v>
      </c>
      <c r="E139" s="16">
        <v>900</v>
      </c>
      <c r="F139" s="10">
        <f t="shared" si="2"/>
        <v>23400</v>
      </c>
      <c r="H139" s="71">
        <f t="shared" si="10"/>
        <v>23400</v>
      </c>
      <c r="I139" s="12" t="s">
        <v>197</v>
      </c>
    </row>
    <row r="140" spans="1:9" ht="37.5" x14ac:dyDescent="0.3">
      <c r="A140" s="2">
        <f t="shared" si="9"/>
        <v>122</v>
      </c>
      <c r="B140" s="41" t="s">
        <v>203</v>
      </c>
      <c r="C140" s="2">
        <v>2</v>
      </c>
      <c r="D140" s="2" t="s">
        <v>8</v>
      </c>
      <c r="E140" s="16">
        <v>856</v>
      </c>
      <c r="F140" s="10">
        <f t="shared" si="2"/>
        <v>1712</v>
      </c>
      <c r="H140" s="71">
        <f t="shared" si="10"/>
        <v>1712</v>
      </c>
      <c r="I140" s="12" t="s">
        <v>204</v>
      </c>
    </row>
    <row r="141" spans="1:9" ht="37.5" x14ac:dyDescent="0.3">
      <c r="A141" s="2">
        <f t="shared" si="9"/>
        <v>123</v>
      </c>
      <c r="B141" s="41" t="s">
        <v>199</v>
      </c>
      <c r="C141" s="2">
        <v>1</v>
      </c>
      <c r="D141" s="2" t="s">
        <v>8</v>
      </c>
      <c r="E141" s="16">
        <v>2747</v>
      </c>
      <c r="F141" s="10">
        <f t="shared" si="2"/>
        <v>2747</v>
      </c>
      <c r="H141" s="71">
        <f t="shared" si="10"/>
        <v>2747</v>
      </c>
      <c r="I141" s="12" t="s">
        <v>200</v>
      </c>
    </row>
    <row r="142" spans="1:9" ht="37.5" x14ac:dyDescent="0.3">
      <c r="A142" s="2">
        <f t="shared" si="9"/>
        <v>124</v>
      </c>
      <c r="B142" s="41" t="s">
        <v>201</v>
      </c>
      <c r="C142" s="2">
        <v>2</v>
      </c>
      <c r="D142" s="2" t="s">
        <v>8</v>
      </c>
      <c r="E142" s="16">
        <v>1016</v>
      </c>
      <c r="F142" s="10">
        <f t="shared" si="2"/>
        <v>2032</v>
      </c>
      <c r="H142" s="71">
        <f t="shared" si="10"/>
        <v>2032</v>
      </c>
      <c r="I142" s="12" t="s">
        <v>202</v>
      </c>
    </row>
    <row r="143" spans="1:9" ht="37.5" x14ac:dyDescent="0.3">
      <c r="A143" s="2">
        <f t="shared" si="9"/>
        <v>125</v>
      </c>
      <c r="B143" s="41" t="s">
        <v>205</v>
      </c>
      <c r="C143" s="2">
        <v>3</v>
      </c>
      <c r="D143" s="2" t="s">
        <v>8</v>
      </c>
      <c r="E143" s="16">
        <v>1626</v>
      </c>
      <c r="F143" s="10">
        <f t="shared" si="2"/>
        <v>4878</v>
      </c>
      <c r="H143" s="71">
        <f t="shared" si="10"/>
        <v>4878</v>
      </c>
      <c r="I143" s="12" t="s">
        <v>206</v>
      </c>
    </row>
    <row r="144" spans="1:9" ht="37.5" x14ac:dyDescent="0.3">
      <c r="A144" s="2">
        <f t="shared" si="9"/>
        <v>126</v>
      </c>
      <c r="B144" s="15" t="s">
        <v>195</v>
      </c>
      <c r="C144" s="2">
        <v>1</v>
      </c>
      <c r="D144" s="2" t="s">
        <v>8</v>
      </c>
      <c r="E144" s="16">
        <v>18940</v>
      </c>
      <c r="F144" s="10">
        <f t="shared" si="2"/>
        <v>18940</v>
      </c>
      <c r="H144" s="71">
        <f t="shared" si="10"/>
        <v>18940</v>
      </c>
      <c r="I144" s="9" t="s">
        <v>91</v>
      </c>
    </row>
    <row r="145" spans="1:11" ht="37.5" x14ac:dyDescent="0.3">
      <c r="A145" s="2">
        <f t="shared" si="9"/>
        <v>127</v>
      </c>
      <c r="B145" s="41" t="s">
        <v>280</v>
      </c>
      <c r="C145" s="2">
        <v>6</v>
      </c>
      <c r="D145" s="2" t="s">
        <v>8</v>
      </c>
      <c r="E145" s="16">
        <v>585</v>
      </c>
      <c r="F145" s="10">
        <f t="shared" si="2"/>
        <v>3510</v>
      </c>
      <c r="H145" s="71">
        <f t="shared" si="10"/>
        <v>3510</v>
      </c>
      <c r="I145" s="9" t="s">
        <v>232</v>
      </c>
    </row>
    <row r="146" spans="1:11" ht="37.5" x14ac:dyDescent="0.3">
      <c r="A146" s="2">
        <f t="shared" si="9"/>
        <v>128</v>
      </c>
      <c r="B146" s="41" t="s">
        <v>281</v>
      </c>
      <c r="C146" s="2">
        <v>6</v>
      </c>
      <c r="D146" s="2" t="s">
        <v>8</v>
      </c>
      <c r="E146" s="16">
        <v>171</v>
      </c>
      <c r="F146" s="10">
        <f t="shared" si="2"/>
        <v>1026</v>
      </c>
      <c r="H146" s="71">
        <f t="shared" si="10"/>
        <v>1026</v>
      </c>
      <c r="I146" s="9" t="s">
        <v>231</v>
      </c>
    </row>
    <row r="147" spans="1:11" x14ac:dyDescent="0.3">
      <c r="A147" s="2">
        <f t="shared" si="9"/>
        <v>129</v>
      </c>
      <c r="B147" s="41" t="s">
        <v>298</v>
      </c>
      <c r="C147" s="2">
        <v>9</v>
      </c>
      <c r="D147" s="2" t="s">
        <v>8</v>
      </c>
      <c r="E147" s="16">
        <v>38</v>
      </c>
      <c r="F147" s="10">
        <f t="shared" si="2"/>
        <v>342</v>
      </c>
      <c r="H147" s="71">
        <f t="shared" si="10"/>
        <v>342</v>
      </c>
      <c r="I147" s="9" t="s">
        <v>299</v>
      </c>
    </row>
    <row r="148" spans="1:11" ht="37.5" x14ac:dyDescent="0.3">
      <c r="A148" s="2">
        <f t="shared" si="9"/>
        <v>130</v>
      </c>
      <c r="B148" s="41" t="s">
        <v>294</v>
      </c>
      <c r="C148" s="2">
        <v>2</v>
      </c>
      <c r="D148" s="2" t="s">
        <v>8</v>
      </c>
      <c r="E148" s="16">
        <v>47.5</v>
      </c>
      <c r="F148" s="10">
        <f t="shared" si="2"/>
        <v>95</v>
      </c>
      <c r="H148" s="71">
        <f t="shared" si="10"/>
        <v>95</v>
      </c>
      <c r="I148" s="9" t="s">
        <v>296</v>
      </c>
    </row>
    <row r="149" spans="1:11" x14ac:dyDescent="0.3">
      <c r="A149" s="2">
        <f t="shared" si="9"/>
        <v>131</v>
      </c>
      <c r="B149" s="41" t="s">
        <v>297</v>
      </c>
      <c r="C149" s="2">
        <v>1</v>
      </c>
      <c r="D149" s="2" t="s">
        <v>8</v>
      </c>
      <c r="E149" s="16">
        <v>70.900000000000006</v>
      </c>
      <c r="F149" s="10">
        <f t="shared" si="2"/>
        <v>70.900000000000006</v>
      </c>
      <c r="H149" s="71">
        <f t="shared" si="10"/>
        <v>70.900000000000006</v>
      </c>
      <c r="I149" s="9" t="s">
        <v>295</v>
      </c>
    </row>
    <row r="150" spans="1:11" ht="75" x14ac:dyDescent="0.3">
      <c r="A150" s="2">
        <f t="shared" si="9"/>
        <v>132</v>
      </c>
      <c r="B150" s="15" t="s">
        <v>194</v>
      </c>
      <c r="C150" s="2">
        <v>3</v>
      </c>
      <c r="D150" s="2" t="s">
        <v>8</v>
      </c>
      <c r="E150" s="16">
        <v>4750</v>
      </c>
      <c r="F150" s="10">
        <f t="shared" si="2"/>
        <v>14250</v>
      </c>
      <c r="H150" s="71">
        <f t="shared" si="10"/>
        <v>14250</v>
      </c>
      <c r="I150" s="9" t="s">
        <v>92</v>
      </c>
    </row>
    <row r="151" spans="1:11" ht="56.25" x14ac:dyDescent="0.3">
      <c r="A151" s="2">
        <f t="shared" si="9"/>
        <v>133</v>
      </c>
      <c r="B151" s="41" t="s">
        <v>282</v>
      </c>
      <c r="C151" s="2">
        <v>1</v>
      </c>
      <c r="D151" s="2" t="s">
        <v>79</v>
      </c>
      <c r="E151" s="16">
        <v>3877</v>
      </c>
      <c r="F151" s="10">
        <f t="shared" si="2"/>
        <v>3877</v>
      </c>
      <c r="H151" s="71">
        <f t="shared" si="10"/>
        <v>3877</v>
      </c>
      <c r="I151" s="9" t="s">
        <v>224</v>
      </c>
    </row>
    <row r="152" spans="1:11" x14ac:dyDescent="0.3">
      <c r="A152" s="2">
        <f t="shared" si="9"/>
        <v>134</v>
      </c>
      <c r="B152" s="41" t="s">
        <v>291</v>
      </c>
      <c r="C152" s="2">
        <v>1</v>
      </c>
      <c r="D152" s="2" t="s">
        <v>8</v>
      </c>
      <c r="E152" s="16">
        <v>2000</v>
      </c>
      <c r="F152" s="70">
        <v>3877</v>
      </c>
      <c r="H152" s="72">
        <f t="shared" si="10"/>
        <v>2000</v>
      </c>
      <c r="I152" s="9"/>
    </row>
    <row r="153" spans="1:11" x14ac:dyDescent="0.3">
      <c r="A153" s="2">
        <f t="shared" si="9"/>
        <v>135</v>
      </c>
      <c r="B153" s="41" t="s">
        <v>225</v>
      </c>
      <c r="C153" s="2">
        <v>1</v>
      </c>
      <c r="D153" s="2" t="s">
        <v>8</v>
      </c>
      <c r="E153" s="16">
        <v>3560</v>
      </c>
      <c r="F153" s="10">
        <v>3560</v>
      </c>
      <c r="H153" s="71">
        <f t="shared" si="10"/>
        <v>3560</v>
      </c>
      <c r="I153" s="9"/>
    </row>
    <row r="154" spans="1:11" x14ac:dyDescent="0.3">
      <c r="A154" s="2">
        <f t="shared" si="9"/>
        <v>136</v>
      </c>
      <c r="B154" s="51" t="s">
        <v>285</v>
      </c>
      <c r="C154" s="42">
        <v>1</v>
      </c>
      <c r="D154" s="42" t="s">
        <v>11</v>
      </c>
      <c r="E154" s="52">
        <v>1000</v>
      </c>
      <c r="F154" s="50">
        <f>C154*E154</f>
        <v>1000</v>
      </c>
      <c r="H154" s="71">
        <f t="shared" si="10"/>
        <v>1000</v>
      </c>
      <c r="I154" s="9"/>
    </row>
    <row r="155" spans="1:11" x14ac:dyDescent="0.3">
      <c r="A155" s="2">
        <f t="shared" si="9"/>
        <v>137</v>
      </c>
      <c r="B155" s="41" t="s">
        <v>283</v>
      </c>
      <c r="C155" s="2">
        <v>4</v>
      </c>
      <c r="D155" s="2" t="s">
        <v>8</v>
      </c>
      <c r="E155" s="16">
        <v>165.5</v>
      </c>
      <c r="F155" s="25">
        <f>C155*E155</f>
        <v>662</v>
      </c>
      <c r="H155" s="71">
        <f t="shared" si="10"/>
        <v>662</v>
      </c>
      <c r="I155" s="9" t="s">
        <v>230</v>
      </c>
    </row>
    <row r="156" spans="1:11" x14ac:dyDescent="0.3">
      <c r="A156" s="2">
        <f t="shared" si="9"/>
        <v>138</v>
      </c>
      <c r="B156" s="41" t="s">
        <v>284</v>
      </c>
      <c r="C156" s="2">
        <v>1</v>
      </c>
      <c r="D156" s="2" t="s">
        <v>8</v>
      </c>
      <c r="E156" s="16">
        <v>253</v>
      </c>
      <c r="F156" s="25">
        <f>C156*E156</f>
        <v>253</v>
      </c>
      <c r="H156" s="71">
        <f t="shared" si="10"/>
        <v>253</v>
      </c>
      <c r="I156" s="9" t="s">
        <v>229</v>
      </c>
    </row>
    <row r="157" spans="1:11" x14ac:dyDescent="0.3">
      <c r="A157" s="2">
        <f t="shared" si="9"/>
        <v>139</v>
      </c>
      <c r="B157" s="41" t="s">
        <v>226</v>
      </c>
      <c r="C157" s="2">
        <v>500</v>
      </c>
      <c r="D157" s="2" t="s">
        <v>227</v>
      </c>
      <c r="E157" s="16">
        <v>26.08</v>
      </c>
      <c r="F157" s="10">
        <f>E157*C157</f>
        <v>13040</v>
      </c>
      <c r="H157" s="71">
        <f t="shared" si="10"/>
        <v>13040</v>
      </c>
      <c r="I157" s="12" t="s">
        <v>228</v>
      </c>
      <c r="K157" s="12"/>
    </row>
    <row r="158" spans="1:11" x14ac:dyDescent="0.3">
      <c r="A158" s="2">
        <f t="shared" si="9"/>
        <v>140</v>
      </c>
      <c r="B158" s="41" t="s">
        <v>289</v>
      </c>
      <c r="C158" s="2">
        <v>1</v>
      </c>
      <c r="D158" s="2" t="s">
        <v>8</v>
      </c>
      <c r="E158" s="10">
        <v>1700</v>
      </c>
      <c r="F158" s="10">
        <f>E158*C158</f>
        <v>1700</v>
      </c>
      <c r="H158" s="71">
        <f t="shared" si="10"/>
        <v>1700</v>
      </c>
      <c r="I158" s="12"/>
      <c r="K158" s="12"/>
    </row>
    <row r="159" spans="1:11" x14ac:dyDescent="0.3">
      <c r="A159" s="2">
        <f t="shared" si="9"/>
        <v>141</v>
      </c>
      <c r="B159" s="41" t="s">
        <v>290</v>
      </c>
      <c r="C159" s="2">
        <v>1</v>
      </c>
      <c r="D159" s="2" t="s">
        <v>8</v>
      </c>
      <c r="E159" s="10">
        <v>2300</v>
      </c>
      <c r="F159" s="10">
        <f>E159*C159</f>
        <v>2300</v>
      </c>
      <c r="H159" s="71">
        <f t="shared" si="10"/>
        <v>2300</v>
      </c>
      <c r="I159" s="12"/>
      <c r="K159" s="12"/>
    </row>
    <row r="160" spans="1:11" x14ac:dyDescent="0.3">
      <c r="A160" s="2">
        <f t="shared" si="9"/>
        <v>142</v>
      </c>
      <c r="B160" s="41" t="s">
        <v>293</v>
      </c>
      <c r="C160" s="2">
        <v>6</v>
      </c>
      <c r="D160" s="2" t="s">
        <v>8</v>
      </c>
      <c r="E160" s="10">
        <v>1200</v>
      </c>
      <c r="F160" s="10">
        <f>E160*C160</f>
        <v>7200</v>
      </c>
      <c r="H160" s="71">
        <f t="shared" si="10"/>
        <v>7200</v>
      </c>
      <c r="I160" s="12" t="s">
        <v>292</v>
      </c>
      <c r="K160" s="12"/>
    </row>
    <row r="161" spans="1:12" x14ac:dyDescent="0.3">
      <c r="A161" s="2">
        <f t="shared" si="9"/>
        <v>143</v>
      </c>
      <c r="B161" s="51" t="s">
        <v>288</v>
      </c>
      <c r="C161" s="42">
        <v>2</v>
      </c>
      <c r="D161" s="42" t="s">
        <v>11</v>
      </c>
      <c r="E161" s="52">
        <v>1500</v>
      </c>
      <c r="F161" s="52">
        <f>E161*C161</f>
        <v>3000</v>
      </c>
      <c r="H161" s="71">
        <f t="shared" si="10"/>
        <v>3000</v>
      </c>
      <c r="I161" s="12"/>
      <c r="K161" s="12"/>
    </row>
    <row r="162" spans="1:12" x14ac:dyDescent="0.3">
      <c r="A162" s="55" t="s">
        <v>7</v>
      </c>
      <c r="B162" s="56"/>
      <c r="C162" s="56"/>
      <c r="D162" s="56"/>
      <c r="E162" s="57"/>
      <c r="F162" s="11">
        <f>SUM(F7:F161)</f>
        <v>454537.8</v>
      </c>
      <c r="H162" s="72">
        <f>SUM(H7:H161)</f>
        <v>452660.8</v>
      </c>
    </row>
    <row r="163" spans="1:12" ht="19.5" customHeight="1" x14ac:dyDescent="0.3">
      <c r="A163" s="58" t="s">
        <v>10</v>
      </c>
      <c r="B163" s="59"/>
      <c r="C163" s="59"/>
      <c r="D163" s="59"/>
      <c r="E163" s="60"/>
      <c r="F163" s="11">
        <f>F164-F162</f>
        <v>45453.780000000028</v>
      </c>
      <c r="H163" s="72">
        <f>H164-H162</f>
        <v>45266.080000000016</v>
      </c>
    </row>
    <row r="164" spans="1:12" ht="20.25" x14ac:dyDescent="0.3">
      <c r="A164" s="61" t="s">
        <v>6</v>
      </c>
      <c r="B164" s="62"/>
      <c r="C164" s="62"/>
      <c r="D164" s="62"/>
      <c r="E164" s="63"/>
      <c r="F164" s="28">
        <f>F162*1.1</f>
        <v>499991.58</v>
      </c>
      <c r="H164" s="72">
        <f>H162*1.1</f>
        <v>497926.88</v>
      </c>
    </row>
    <row r="165" spans="1:12" x14ac:dyDescent="0.3">
      <c r="A165" s="3"/>
      <c r="B165" s="4"/>
      <c r="C165" s="4"/>
      <c r="D165" s="4"/>
      <c r="E165" s="4"/>
      <c r="F165" s="3"/>
    </row>
    <row r="166" spans="1:12" x14ac:dyDescent="0.3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</sheetData>
  <mergeCells count="7">
    <mergeCell ref="A1:F1"/>
    <mergeCell ref="A166:L166"/>
    <mergeCell ref="A162:E162"/>
    <mergeCell ref="A163:E163"/>
    <mergeCell ref="A164:E164"/>
    <mergeCell ref="A2:F2"/>
    <mergeCell ref="A3:F3"/>
  </mergeCells>
  <phoneticPr fontId="2" type="noConversion"/>
  <hyperlinks>
    <hyperlink ref="I8" r:id="rId1"/>
    <hyperlink ref="I9" r:id="rId2"/>
    <hyperlink ref="I11" r:id="rId3"/>
    <hyperlink ref="I12" r:id="rId4"/>
    <hyperlink ref="I13" r:id="rId5"/>
    <hyperlink ref="I16" r:id="rId6"/>
    <hyperlink ref="I17" r:id="rId7"/>
    <hyperlink ref="I18" r:id="rId8"/>
    <hyperlink ref="I72" r:id="rId9"/>
    <hyperlink ref="I73" r:id="rId10"/>
    <hyperlink ref="I74" r:id="rId11"/>
    <hyperlink ref="I75" r:id="rId12"/>
    <hyperlink ref="I76" r:id="rId13"/>
    <hyperlink ref="I78" r:id="rId14"/>
    <hyperlink ref="I79" r:id="rId15"/>
    <hyperlink ref="I80" r:id="rId16"/>
    <hyperlink ref="I83" r:id="rId17"/>
    <hyperlink ref="I85" r:id="rId18"/>
    <hyperlink ref="I86" r:id="rId19"/>
    <hyperlink ref="I95" r:id="rId20"/>
    <hyperlink ref="I93" r:id="rId21"/>
    <hyperlink ref="I100" r:id="rId22"/>
    <hyperlink ref="I103" r:id="rId23"/>
    <hyperlink ref="I105" r:id="rId24"/>
    <hyperlink ref="I110" r:id="rId25"/>
    <hyperlink ref="I111" r:id="rId26"/>
    <hyperlink ref="I118" r:id="rId27"/>
    <hyperlink ref="I119" r:id="rId28"/>
    <hyperlink ref="I121" r:id="rId29"/>
    <hyperlink ref="I122" r:id="rId30"/>
    <hyperlink ref="I123" r:id="rId31"/>
    <hyperlink ref="I124" r:id="rId32"/>
    <hyperlink ref="I125" r:id="rId33"/>
    <hyperlink ref="I132" r:id="rId34"/>
    <hyperlink ref="I134" r:id="rId35"/>
    <hyperlink ref="I144" r:id="rId36"/>
    <hyperlink ref="I15" r:id="rId37"/>
    <hyperlink ref="I84" r:id="rId38"/>
    <hyperlink ref="I87" r:id="rId39"/>
    <hyperlink ref="I133" r:id="rId40"/>
    <hyperlink ref="I32" r:id="rId41"/>
    <hyperlink ref="I19" r:id="rId42"/>
    <hyperlink ref="I14" r:id="rId43"/>
    <hyperlink ref="I50" r:id="rId44"/>
    <hyperlink ref="I53" r:id="rId45"/>
    <hyperlink ref="I70" r:id="rId46"/>
    <hyperlink ref="I143" r:id="rId47"/>
    <hyperlink ref="I104" r:id="rId48"/>
    <hyperlink ref="I157" r:id="rId49"/>
    <hyperlink ref="I137" r:id="rId50"/>
    <hyperlink ref="I29" r:id="rId51"/>
    <hyperlink ref="I44" r:id="rId52"/>
    <hyperlink ref="I106" r:id="rId53"/>
    <hyperlink ref="I108" r:id="rId54"/>
    <hyperlink ref="I107" r:id="rId55"/>
    <hyperlink ref="I112" r:id="rId56"/>
    <hyperlink ref="I113" r:id="rId57"/>
    <hyperlink ref="I115" r:id="rId58"/>
    <hyperlink ref="I114" r:id="rId59"/>
    <hyperlink ref="I128" r:id="rId60"/>
    <hyperlink ref="I129" r:id="rId61"/>
    <hyperlink ref="I120" r:id="rId62"/>
    <hyperlink ref="I138" r:id="rId63"/>
    <hyperlink ref="I99" r:id="rId64"/>
    <hyperlink ref="I160" r:id="rId65"/>
    <hyperlink ref="I146" r:id="rId66"/>
    <hyperlink ref="I149" r:id="rId67"/>
    <hyperlink ref="I148" r:id="rId68"/>
    <hyperlink ref="I147" r:id="rId69"/>
  </hyperlinks>
  <pageMargins left="0.25" right="0.25" top="0.75" bottom="0.75" header="0.3" footer="0.3"/>
  <pageSetup paperSize="9" scale="54" fitToHeight="0" orientation="landscape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2020-06-19T09:17:22Z</cp:lastPrinted>
  <dcterms:created xsi:type="dcterms:W3CDTF">2016-09-21T11:18:44Z</dcterms:created>
  <dcterms:modified xsi:type="dcterms:W3CDTF">2021-06-17T06:52:00Z</dcterms:modified>
</cp:coreProperties>
</file>