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БУ VI етап\proiekt-238\biudzhet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1" i="1" l="1"/>
  <c r="F6" i="1"/>
  <c r="F8" i="1"/>
  <c r="F9" i="1"/>
  <c r="F10" i="1"/>
  <c r="F12" i="1"/>
  <c r="F7" i="1"/>
  <c r="F13" i="1"/>
  <c r="F14" i="1"/>
  <c r="E5" i="1" l="1"/>
  <c r="F5" i="1" s="1"/>
  <c r="F17" i="1" l="1"/>
  <c r="F16" i="1" s="1"/>
</calcChain>
</file>

<file path=xl/sharedStrings.xml><?xml version="1.0" encoding="utf-8"?>
<sst xmlns="http://schemas.openxmlformats.org/spreadsheetml/2006/main" count="30" uniqueCount="24">
  <si>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</si>
  <si>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</si>
  <si>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</si>
  <si>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</si>
  <si>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</si>
  <si>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</si>
  <si>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Загальна вартість матеріалів/послуг :</t>
  </si>
  <si>
    <r>
      <t xml:space="preserve">Непередбачені витрати </t>
    </r>
    <r>
      <rPr>
        <i/>
        <sz val="14"/>
        <color theme="1"/>
        <rFont val="Century Gothic"/>
        <family val="2"/>
        <charset val="204"/>
      </rPr>
      <t>(min 10%):</t>
    </r>
  </si>
  <si>
    <t>Бюджет проєкту:</t>
  </si>
  <si>
    <t>комплект</t>
  </si>
  <si>
    <t>Табір "Молодь Дніпра"</t>
  </si>
  <si>
    <t>одиниця</t>
  </si>
  <si>
    <t>Забезпечення спікерів на тренінгах</t>
  </si>
  <si>
    <t>послуга</t>
  </si>
  <si>
    <t>Послуга</t>
  </si>
  <si>
    <t>Забезпечення роботи команди волонтерів</t>
  </si>
  <si>
    <t>Забезпечення поліграфічних послуг (флаєри, лист учасника, браслети, бейджів)</t>
  </si>
  <si>
    <t>Забезпечення харчування (3 рази на 3 дні)</t>
  </si>
  <si>
    <t>Забезпечення проживання та місця для табору на 150 чоловік</t>
  </si>
  <si>
    <t>Забезпечення транспортних послуг (3 автобуси)</t>
  </si>
  <si>
    <t>Забезпечення подарунковою продукцією учасників заходу  (дипломи, блокноти, ручки, футболка, кепка)</t>
  </si>
  <si>
    <t>Забезпечення технічними засобами
(Звукове, світлове, мікрофони, траспортування, техніки)</t>
  </si>
  <si>
    <t>Забезпечення засобами індивідуального захисту (маски, санітайзери)</t>
  </si>
  <si>
    <t>Забеспечти - гучномовець, аптечка, футбольний та волейбольний м'ячі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</si>
</sst>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₴_-;\-* #,##0.00\ _₴_-;_-* &quot;-&quot;??\ _₴_-;_-@_-"/>
  </numFmts>
  <fonts count="9" x14ac:knownFonts="1">
    <font>
      <sz val="11"/>
      <color theme="1"/>
      <name val="Calibri"/>
      <family val="2"/>
      <charset val="204"/>
      <scheme val="minor"/>
    </font>
    <font>
      <sz val="14"/>
      <color rgb="FF0070C0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i/>
      <sz val="14"/>
      <color rgb="FF0070C0"/>
      <name val="Century Gothic"/>
      <family val="2"/>
      <charset val="204"/>
    </font>
    <font>
      <i/>
      <sz val="14"/>
      <color theme="1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Century Gothic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6" fillId="0" borderId="0"/>
    <xf numFmtId="164" fontId="7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1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164" fontId="2" fillId="0" borderId="1" xfId="2" applyFont="1" applyFill="1" applyBorder="1" applyAlignment="1">
      <alignment vertical="center"/>
    </xf>
    <xf numFmtId="164" fontId="2" fillId="0" borderId="1" xfId="2" applyFont="1" applyFill="1" applyBorder="1" applyAlignment="1">
      <alignment horizontal="center" vertical="center"/>
    </xf>
    <xf numFmtId="164" fontId="5" fillId="0" borderId="1" xfId="2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164" fontId="2" fillId="0" borderId="0" xfId="0" applyNumberFormat="1" applyFont="1" applyFill="1"/>
    <xf numFmtId="164" fontId="2" fillId="2" borderId="1" xfId="2" applyFont="1" applyFill="1" applyBorder="1" applyAlignment="1">
      <alignment horizontal="center" vertical="center"/>
    </xf>
    <xf numFmtId="164" fontId="2" fillId="3" borderId="1" xfId="2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zoomScaleNormal="100" workbookViewId="0">
      <selection activeCell="L15" sqref="L15"/>
    </sheetView>
  </sheetViews>
  <sheetFormatPr defaultColWidth="9.140625" defaultRowHeight="18" x14ac:dyDescent="0.25"/>
  <cols>
    <col min="1" max="1" width="5.85546875" style="1" customWidth="1"/>
    <col min="2" max="2" width="97.85546875" style="1" customWidth="1"/>
    <col min="3" max="3" width="15.5703125" style="1" customWidth="1"/>
    <col min="4" max="4" width="19.42578125" style="1" bestFit="1" customWidth="1"/>
    <col min="5" max="5" width="22.5703125" style="1" customWidth="1"/>
    <col min="6" max="6" width="20.42578125" style="1" bestFit="1" customWidth="1"/>
    <col min="7" max="7" width="9.140625" style="1"/>
    <col min="8" max="8" width="21.42578125" style="1" customWidth="1"/>
    <col min="9" max="16384" width="9.140625" style="1"/>
  </cols>
  <sheetData>
    <row r="1" spans="1:9" ht="24.75" customHeight="1" x14ac:dyDescent="0.25">
      <c r="A1" s="23"/>
      <c r="B1" s="23"/>
      <c r="C1" s="23"/>
      <c r="D1" s="23"/>
      <c r="E1" s="23"/>
      <c r="F1" s="23"/>
    </row>
    <row r="2" spans="1:9" ht="16.899999999999999" x14ac:dyDescent="0.25">
      <c r="A2" s="22"/>
      <c r="B2" s="22"/>
      <c r="C2" s="22"/>
      <c r="D2" s="22"/>
      <c r="E2" s="22"/>
      <c r="F2" s="22"/>
    </row>
    <row r="3" spans="1:9" x14ac:dyDescent="0.25">
      <c r="A3" s="24" t="s">
        <v>10</v>
      </c>
      <c r="B3" s="25"/>
      <c r="C3" s="25"/>
      <c r="D3" s="25"/>
      <c r="E3" s="25"/>
      <c r="F3" s="26"/>
    </row>
    <row r="4" spans="1:9" ht="54" x14ac:dyDescent="0.25">
      <c r="A4" s="6" t="s">
        <v>0</v>
      </c>
      <c r="B4" s="7" t="s">
        <v>4</v>
      </c>
      <c r="C4" s="7" t="s">
        <v>2</v>
      </c>
      <c r="D4" s="7" t="s">
        <v>5</v>
      </c>
      <c r="E4" s="7" t="s">
        <v>1</v>
      </c>
      <c r="F4" s="7" t="s">
        <v>3</v>
      </c>
    </row>
    <row r="5" spans="1:9" x14ac:dyDescent="0.25">
      <c r="A5" s="2">
        <v>1</v>
      </c>
      <c r="B5" s="8" t="s">
        <v>17</v>
      </c>
      <c r="C5" s="2">
        <v>150</v>
      </c>
      <c r="D5" s="2" t="s">
        <v>13</v>
      </c>
      <c r="E5" s="13">
        <f>250*3</f>
        <v>750</v>
      </c>
      <c r="F5" s="31">
        <f>C5*E5</f>
        <v>112500</v>
      </c>
      <c r="G5" s="30"/>
      <c r="H5" s="30"/>
      <c r="I5" s="30"/>
    </row>
    <row r="6" spans="1:9" x14ac:dyDescent="0.25">
      <c r="A6" s="2">
        <v>2</v>
      </c>
      <c r="B6" s="12" t="s">
        <v>18</v>
      </c>
      <c r="C6" s="5">
        <v>150</v>
      </c>
      <c r="D6" s="5" t="s">
        <v>13</v>
      </c>
      <c r="E6" s="13">
        <v>450</v>
      </c>
      <c r="F6" s="31">
        <f t="shared" ref="F6" si="0">C6*E6</f>
        <v>67500</v>
      </c>
      <c r="H6" s="30"/>
    </row>
    <row r="7" spans="1:9" x14ac:dyDescent="0.25">
      <c r="A7" s="2">
        <v>3</v>
      </c>
      <c r="B7" s="10" t="s">
        <v>19</v>
      </c>
      <c r="C7" s="2">
        <v>3</v>
      </c>
      <c r="D7" s="2" t="s">
        <v>13</v>
      </c>
      <c r="E7" s="13">
        <v>10000</v>
      </c>
      <c r="F7" s="31">
        <f>C7*E7</f>
        <v>30000</v>
      </c>
      <c r="H7" s="30"/>
    </row>
    <row r="8" spans="1:9" ht="36" x14ac:dyDescent="0.25">
      <c r="A8" s="2">
        <v>4</v>
      </c>
      <c r="B8" s="9" t="s">
        <v>20</v>
      </c>
      <c r="C8" s="2">
        <v>150</v>
      </c>
      <c r="D8" s="2" t="s">
        <v>13</v>
      </c>
      <c r="E8" s="13">
        <v>310</v>
      </c>
      <c r="F8" s="31">
        <f t="shared" ref="F8:F14" si="1">C8*E8</f>
        <v>46500</v>
      </c>
      <c r="H8" s="30"/>
    </row>
    <row r="9" spans="1:9" ht="36" x14ac:dyDescent="0.25">
      <c r="A9" s="2">
        <v>5</v>
      </c>
      <c r="B9" s="9" t="s">
        <v>16</v>
      </c>
      <c r="C9" s="2">
        <v>150</v>
      </c>
      <c r="D9" s="2" t="s">
        <v>13</v>
      </c>
      <c r="E9" s="13">
        <v>100</v>
      </c>
      <c r="F9" s="31">
        <f t="shared" si="1"/>
        <v>15000</v>
      </c>
      <c r="H9" s="30"/>
    </row>
    <row r="10" spans="1:9" ht="36" x14ac:dyDescent="0.25">
      <c r="A10" s="2">
        <v>6</v>
      </c>
      <c r="B10" s="10" t="s">
        <v>21</v>
      </c>
      <c r="C10" s="2">
        <v>1</v>
      </c>
      <c r="D10" s="2" t="s">
        <v>13</v>
      </c>
      <c r="E10" s="13">
        <v>50000</v>
      </c>
      <c r="F10" s="31">
        <f t="shared" si="1"/>
        <v>50000</v>
      </c>
      <c r="H10" s="30"/>
    </row>
    <row r="11" spans="1:9" ht="36" x14ac:dyDescent="0.25">
      <c r="A11" s="2">
        <v>7</v>
      </c>
      <c r="B11" s="10" t="s">
        <v>22</v>
      </c>
      <c r="C11" s="2">
        <v>300</v>
      </c>
      <c r="D11" s="2" t="s">
        <v>11</v>
      </c>
      <c r="E11" s="13">
        <v>50</v>
      </c>
      <c r="F11" s="31">
        <f t="shared" si="1"/>
        <v>15000</v>
      </c>
      <c r="H11" s="30"/>
    </row>
    <row r="12" spans="1:9" x14ac:dyDescent="0.25">
      <c r="A12" s="2">
        <v>8</v>
      </c>
      <c r="B12" s="11" t="s">
        <v>12</v>
      </c>
      <c r="C12" s="2">
        <v>5</v>
      </c>
      <c r="D12" s="2" t="s">
        <v>13</v>
      </c>
      <c r="E12" s="13">
        <v>3000</v>
      </c>
      <c r="F12" s="31">
        <f t="shared" si="1"/>
        <v>15000</v>
      </c>
      <c r="H12" s="30"/>
    </row>
    <row r="13" spans="1:9" ht="36" x14ac:dyDescent="0.25">
      <c r="A13" s="2">
        <v>9</v>
      </c>
      <c r="B13" s="10" t="s">
        <v>23</v>
      </c>
      <c r="C13" s="2">
        <v>1</v>
      </c>
      <c r="D13" s="2" t="s">
        <v>9</v>
      </c>
      <c r="E13" s="13">
        <v>10000</v>
      </c>
      <c r="F13" s="31">
        <f t="shared" si="1"/>
        <v>10000</v>
      </c>
      <c r="H13" s="30"/>
    </row>
    <row r="14" spans="1:9" x14ac:dyDescent="0.25">
      <c r="A14" s="2">
        <v>10</v>
      </c>
      <c r="B14" s="8" t="s">
        <v>15</v>
      </c>
      <c r="C14" s="2">
        <v>1</v>
      </c>
      <c r="D14" s="2" t="s">
        <v>14</v>
      </c>
      <c r="E14" s="13">
        <v>7000</v>
      </c>
      <c r="F14" s="32">
        <f t="shared" si="1"/>
        <v>7000</v>
      </c>
      <c r="H14" s="30"/>
    </row>
    <row r="15" spans="1:9" x14ac:dyDescent="0.25">
      <c r="A15" s="27" t="s">
        <v>6</v>
      </c>
      <c r="B15" s="28"/>
      <c r="C15" s="28"/>
      <c r="D15" s="28"/>
      <c r="E15" s="29"/>
      <c r="F15" s="31">
        <f>SUM(F5:F13)</f>
        <v>361500</v>
      </c>
      <c r="H15" s="30"/>
    </row>
    <row r="16" spans="1:9" ht="19.5" customHeight="1" x14ac:dyDescent="0.25">
      <c r="A16" s="16" t="s">
        <v>7</v>
      </c>
      <c r="B16" s="17"/>
      <c r="C16" s="17"/>
      <c r="D16" s="17"/>
      <c r="E16" s="18"/>
      <c r="F16" s="14">
        <f>F17-F15</f>
        <v>36150.000000000058</v>
      </c>
    </row>
    <row r="17" spans="1:6" x14ac:dyDescent="0.25">
      <c r="A17" s="19" t="s">
        <v>8</v>
      </c>
      <c r="B17" s="20"/>
      <c r="C17" s="20"/>
      <c r="D17" s="20"/>
      <c r="E17" s="21"/>
      <c r="F17" s="15">
        <f>F15*1.1</f>
        <v>397650.00000000006</v>
      </c>
    </row>
    <row r="18" spans="1:6" ht="16.899999999999999" x14ac:dyDescent="0.25">
      <c r="A18" s="3"/>
      <c r="B18" s="4"/>
      <c r="C18" s="4"/>
      <c r="D18" s="4"/>
      <c r="E18" s="4"/>
      <c r="F18" s="3"/>
    </row>
    <row r="19" spans="1:6" ht="16.899999999999999" x14ac:dyDescent="0.25">
      <c r="A19" s="3"/>
      <c r="B19" s="4"/>
      <c r="C19" s="4"/>
      <c r="D19" s="4"/>
      <c r="E19" s="4"/>
      <c r="F19" s="3"/>
    </row>
  </sheetData>
  <mergeCells count="6">
    <mergeCell ref="A16:E16"/>
    <mergeCell ref="A17:E17"/>
    <mergeCell ref="A2:F2"/>
    <mergeCell ref="A1:F1"/>
    <mergeCell ref="A3:F3"/>
    <mergeCell ref="A15:E15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2021-05-14T16:15:22Z</cp:lastPrinted>
  <dcterms:created xsi:type="dcterms:W3CDTF">2016-09-21T11:18:44Z</dcterms:created>
  <dcterms:modified xsi:type="dcterms:W3CDTF">2021-06-09T13:04:47Z</dcterms:modified>
</cp:coreProperties>
</file>